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mprakash/Desktop/"/>
    </mc:Choice>
  </mc:AlternateContent>
  <xr:revisionPtr revIDLastSave="0" documentId="13_ncr:1_{DFD16BD8-87E0-7340-8DE9-37F39A62796C}" xr6:coauthVersionLast="47" xr6:coauthVersionMax="47" xr10:uidLastSave="{00000000-0000-0000-0000-000000000000}"/>
  <bookViews>
    <workbookView xWindow="0" yWindow="500" windowWidth="25600" windowHeight="14300" xr2:uid="{B548BA89-9287-4928-B6FE-3450E0BA6380}"/>
  </bookViews>
  <sheets>
    <sheet name="Sheet1" sheetId="1" r:id="rId1"/>
  </sheets>
  <definedNames>
    <definedName name="_xlnm._FilterDatabase" localSheetId="0" hidden="1">Sheet1!$A$6:$AD$6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60" i="1" l="1"/>
  <c r="AB162" i="1"/>
  <c r="AB163" i="1"/>
  <c r="AB164" i="1"/>
  <c r="AB165" i="1"/>
  <c r="AB166" i="1"/>
  <c r="AB167" i="1"/>
  <c r="AB168" i="1"/>
  <c r="AB169" i="1"/>
  <c r="AB170" i="1"/>
  <c r="AB145" i="1"/>
  <c r="AB128" i="1"/>
  <c r="AB147" i="1"/>
  <c r="AB149" i="1"/>
  <c r="AB150" i="1"/>
  <c r="AB151" i="1"/>
  <c r="AB152" i="1"/>
  <c r="AB153" i="1"/>
  <c r="AB154" i="1"/>
  <c r="AB155" i="1"/>
  <c r="AB156" i="1"/>
  <c r="AB157" i="1"/>
  <c r="AB158" i="1"/>
  <c r="AB159" i="1"/>
  <c r="AB161" i="1"/>
  <c r="AB99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6" i="1"/>
  <c r="AB148" i="1"/>
  <c r="AB7" i="1"/>
  <c r="AA143" i="1"/>
  <c r="AA142" i="1"/>
  <c r="AA141" i="1"/>
  <c r="AA139" i="1"/>
  <c r="AA138" i="1"/>
  <c r="AA136" i="1"/>
  <c r="AA135" i="1"/>
  <c r="AA134" i="1"/>
  <c r="AA132" i="1"/>
  <c r="AA129" i="1"/>
  <c r="AA123" i="1"/>
  <c r="AA122" i="1"/>
  <c r="AA120" i="1"/>
  <c r="AA117" i="1"/>
  <c r="AA116" i="1"/>
  <c r="AA112" i="1"/>
  <c r="AA106" i="1"/>
  <c r="AA101" i="1"/>
  <c r="AA100" i="1"/>
  <c r="AA95" i="1"/>
  <c r="AA94" i="1"/>
  <c r="AA90" i="1"/>
  <c r="AA87" i="1"/>
  <c r="AA85" i="1"/>
  <c r="AA81" i="1"/>
  <c r="AA80" i="1"/>
  <c r="AA79" i="1"/>
  <c r="AA70" i="1"/>
  <c r="AA66" i="1"/>
  <c r="AA61" i="1"/>
  <c r="AA60" i="1"/>
  <c r="AA57" i="1"/>
  <c r="AA54" i="1"/>
  <c r="AA47" i="1"/>
  <c r="AA44" i="1"/>
  <c r="AA26" i="1"/>
  <c r="AA25" i="1"/>
  <c r="AA23" i="1"/>
  <c r="AA21" i="1"/>
  <c r="AA18" i="1"/>
  <c r="X148" i="1"/>
  <c r="X146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2" i="1"/>
  <c r="X111" i="1"/>
  <c r="X110" i="1"/>
  <c r="X109" i="1"/>
  <c r="X108" i="1"/>
  <c r="X107" i="1"/>
  <c r="X106" i="1"/>
  <c r="X105" i="1"/>
  <c r="X104" i="1"/>
  <c r="X103" i="1"/>
  <c r="X101" i="1"/>
  <c r="X100" i="1"/>
  <c r="X98" i="1"/>
  <c r="X97" i="1"/>
  <c r="X95" i="1"/>
  <c r="X94" i="1"/>
  <c r="X91" i="1"/>
  <c r="X90" i="1"/>
  <c r="X89" i="1"/>
  <c r="X87" i="1"/>
  <c r="X86" i="1"/>
  <c r="X85" i="1"/>
  <c r="X84" i="1"/>
  <c r="X83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1" i="1"/>
  <c r="X60" i="1"/>
  <c r="X57" i="1"/>
  <c r="X54" i="1"/>
  <c r="X53" i="1"/>
  <c r="X51" i="1"/>
  <c r="X50" i="1"/>
  <c r="X49" i="1"/>
  <c r="X48" i="1"/>
  <c r="X47" i="1"/>
  <c r="X46" i="1"/>
  <c r="X45" i="1"/>
  <c r="X44" i="1"/>
  <c r="X43" i="1"/>
  <c r="X41" i="1"/>
  <c r="X40" i="1"/>
  <c r="X39" i="1"/>
  <c r="X36" i="1"/>
  <c r="X35" i="1"/>
  <c r="X34" i="1"/>
  <c r="X29" i="1"/>
  <c r="X26" i="1"/>
  <c r="X25" i="1"/>
  <c r="X24" i="1"/>
  <c r="X23" i="1"/>
  <c r="X22" i="1"/>
  <c r="X21" i="1"/>
  <c r="X20" i="1"/>
  <c r="X18" i="1"/>
  <c r="X17" i="1"/>
  <c r="X16" i="1"/>
  <c r="X15" i="1"/>
  <c r="X14" i="1"/>
  <c r="X13" i="1"/>
  <c r="X12" i="1"/>
  <c r="X11" i="1"/>
  <c r="X10" i="1"/>
  <c r="AA7" i="1"/>
  <c r="X7" i="1"/>
</calcChain>
</file>

<file path=xl/sharedStrings.xml><?xml version="1.0" encoding="utf-8"?>
<sst xmlns="http://schemas.openxmlformats.org/spreadsheetml/2006/main" count="275" uniqueCount="231">
  <si>
    <t>Insolvency and Bankruptcy Board of India</t>
  </si>
  <si>
    <t>(Amount in Rs. Crore)</t>
  </si>
  <si>
    <t>Liquidation Value</t>
  </si>
  <si>
    <t>Final Total Realised Value</t>
  </si>
  <si>
    <t>Sl. No.</t>
  </si>
  <si>
    <t>Name of the Corporate Person</t>
  </si>
  <si>
    <t>Amount Distributed to Stakeholders</t>
  </si>
  <si>
    <t>Admitted Claims</t>
  </si>
  <si>
    <t>Amount Paid</t>
  </si>
  <si>
    <t>Abhayam Trading Limited</t>
  </si>
  <si>
    <t>DDS Steel Rolling Mills Private Limited*</t>
  </si>
  <si>
    <t>S D S Steels Private Limited*</t>
  </si>
  <si>
    <t>ABXL Retails (India) Private Limited</t>
  </si>
  <si>
    <t>Zeel Global Projects Private Limited</t>
  </si>
  <si>
    <t>Dev Blessing Traders Private Limited</t>
  </si>
  <si>
    <t>@@@</t>
  </si>
  <si>
    <t>Ghotaringa Minerals Limited</t>
  </si>
  <si>
    <t>Maa Tara Industrial Complex Private Limited</t>
  </si>
  <si>
    <t>SKC Retail Limited.</t>
  </si>
  <si>
    <t>Tech Megacorp International Private Limited</t>
  </si>
  <si>
    <t>Nova Electro Magnetics Limited</t>
  </si>
  <si>
    <t>Visuwam Auto Spares Private Limited</t>
  </si>
  <si>
    <t>Sagayam Hospitalities Private Limited (OPC)*</t>
  </si>
  <si>
    <t>NC</t>
  </si>
  <si>
    <t>Notion Ink Design Labs Private Limited</t>
  </si>
  <si>
    <t>Barjora Steel &amp; Re-rolling Mills Private Limited</t>
  </si>
  <si>
    <t>New-Tech Fittings Private Limited</t>
  </si>
  <si>
    <t>1.93###</t>
  </si>
  <si>
    <t>Getit Grocery Private Limited</t>
  </si>
  <si>
    <t>Upadan Commodities Private Limited</t>
  </si>
  <si>
    <t>Emmanuel Engineering Private Limited##</t>
  </si>
  <si>
    <t>Kakatiya Engineering Equipment Pvt Ltd</t>
  </si>
  <si>
    <t>Sattur Sri Ganga Chitfunds Private Limited*</t>
  </si>
  <si>
    <t>Satkar Container Lines Private Limited*</t>
  </si>
  <si>
    <t>Impex Steel Limited</t>
  </si>
  <si>
    <t>Sathya Sayee Cold Storage Private Limited*</t>
  </si>
  <si>
    <t>United Steel and Structurals Private Limited*</t>
  </si>
  <si>
    <t>Jan Aahar Private Limited*</t>
  </si>
  <si>
    <t>Alipurduar Enterprises Ltd*</t>
  </si>
  <si>
    <t>Balaji Polysacks Private Limited</t>
  </si>
  <si>
    <t>Orchid Healthcare Private Limited</t>
  </si>
  <si>
    <t>RHD Enterprises Private Limited</t>
  </si>
  <si>
    <t>S.N.K.M.and Sons Timbers Private Limited*</t>
  </si>
  <si>
    <t>Swapna Infracon Private Limited*</t>
  </si>
  <si>
    <t>Subburaj Cotspin Mills Private Limited</t>
  </si>
  <si>
    <t>Berhampur Finance &amp; Leasing Private Limited</t>
  </si>
  <si>
    <t>Wegilant Net Solutions Private Limited</t>
  </si>
  <si>
    <t>Apna Scientific Supplies Private Limited*</t>
  </si>
  <si>
    <t>Dev Cotex Private Limited</t>
  </si>
  <si>
    <t>Suvarna Karnataka Cements Private Limited</t>
  </si>
  <si>
    <t>Grandmother India Design Private Limited</t>
  </si>
  <si>
    <t>Snowblue Trexim Private Limited</t>
  </si>
  <si>
    <t>Advantage Projects &amp; Consultants Private Limited</t>
  </si>
  <si>
    <t>Dream Systems Private Limited</t>
  </si>
  <si>
    <t>Confident Solar Private Limited</t>
  </si>
  <si>
    <t>Sharda Gems And Jewels Private Limited</t>
  </si>
  <si>
    <t>Jackonblock Facility Services Private Limited</t>
  </si>
  <si>
    <t>Right Towers Private Limited*</t>
  </si>
  <si>
    <t>DCS International Private Limited</t>
  </si>
  <si>
    <t>0.74###</t>
  </si>
  <si>
    <t>Infinity Fab Engineering Company Private Limited</t>
  </si>
  <si>
    <t>Benaka Sponge Iron Private Limited*</t>
  </si>
  <si>
    <t>Eterna Life Sciences Private Limited*</t>
  </si>
  <si>
    <t>Lukup Media Private Limited</t>
  </si>
  <si>
    <t>Asveens Forging Private Limited</t>
  </si>
  <si>
    <t>Glopore IM Services Private Limited*</t>
  </si>
  <si>
    <t>Eolane Electronics Bangalore Private Limited</t>
  </si>
  <si>
    <t>12.68 @@</t>
  </si>
  <si>
    <t>New-Tech Forge and Foundry Limited</t>
  </si>
  <si>
    <t>Quadra Software Solutions Private Limited*</t>
  </si>
  <si>
    <t>Kavya Advertising and Marketing Private Limited</t>
  </si>
  <si>
    <t>Resurgent Infratel Private Limited</t>
  </si>
  <si>
    <t>VTL (India) Limited</t>
  </si>
  <si>
    <t>Frontier Lifeline Private Limited#</t>
  </si>
  <si>
    <t>Uthrakaliamman Infrastructures Private Limited</t>
  </si>
  <si>
    <t>0.58###</t>
  </si>
  <si>
    <t>Sri Maruthi Digitals Private Limited</t>
  </si>
  <si>
    <t>Vishal Global Limited</t>
  </si>
  <si>
    <t>Balodis Technologies Private Limited</t>
  </si>
  <si>
    <t>Lupin Telepower Private Limited</t>
  </si>
  <si>
    <t>Logix Express Private Limited</t>
  </si>
  <si>
    <t>Jhelum Industries Private Limited</t>
  </si>
  <si>
    <t>0.64 ^</t>
  </si>
  <si>
    <t>Micro Forge (India) Limited</t>
  </si>
  <si>
    <t>TAPL International Private Limited</t>
  </si>
  <si>
    <t>Royal Agro Green Food Industries Private Limited</t>
  </si>
  <si>
    <t>Sanny Digital Communications Private Limited</t>
  </si>
  <si>
    <t>Meka Dredging Company Private Limited#</t>
  </si>
  <si>
    <t>Annamalai Foods Private Limited</t>
  </si>
  <si>
    <t>K.T.C. Foods Private Limited##</t>
  </si>
  <si>
    <t>Mychoicee Knit and Apparels Private Limited*</t>
  </si>
  <si>
    <t>Pink Rose Lingerie Private Limited</t>
  </si>
  <si>
    <t>Quetzel Furniture Systems Private Limited</t>
  </si>
  <si>
    <t>Apex Engineering Solution and Services Private Limited</t>
  </si>
  <si>
    <t>Linkson Ispat &amp; Energies Private Limited</t>
  </si>
  <si>
    <t>Southern Online Bio Technologies Limited##</t>
  </si>
  <si>
    <t>Air Pegasus Private Limited*</t>
  </si>
  <si>
    <t>Oasis Textiles Limited</t>
  </si>
  <si>
    <t>Aarohi Motors Private Limited</t>
  </si>
  <si>
    <t>Harsh Polymers (India) Limited</t>
  </si>
  <si>
    <t>Swayam Metals Limited*</t>
  </si>
  <si>
    <t>Alfapeople IT Services Private Limited*</t>
  </si>
  <si>
    <t>Meridian Extrusions Private Limited</t>
  </si>
  <si>
    <t>Smaat India Private Limited##</t>
  </si>
  <si>
    <t>Chemlinker Tradex Private Limited*</t>
  </si>
  <si>
    <t>Virtual Logic Systems Private Limited</t>
  </si>
  <si>
    <t>Moving Picture (India) Private Limited</t>
  </si>
  <si>
    <t>Yagmag Labs Pvt. Ltd.</t>
  </si>
  <si>
    <t>Yashoda Cotton &amp; General Mills Private Limited</t>
  </si>
  <si>
    <t>Synew Steel Private Limited*</t>
  </si>
  <si>
    <t>Veebro Technoplast Private Limited</t>
  </si>
  <si>
    <t>Tirupati Ceramics Limited</t>
  </si>
  <si>
    <t>13.07###</t>
  </si>
  <si>
    <t>Optic Advisory Services Private Limited</t>
  </si>
  <si>
    <t>Triumph India Software Services Private Limited</t>
  </si>
  <si>
    <t>Vaman Fabrics Private Limited</t>
  </si>
  <si>
    <t>Gee Pee Infotech Pvt Ltd</t>
  </si>
  <si>
    <t>Vipul Travels Private Limited</t>
  </si>
  <si>
    <t>Puneet Ispat Private Limited</t>
  </si>
  <si>
    <t>R.A. PowerGen Engineers Private Limited</t>
  </si>
  <si>
    <t>Bhaskar Marine Services Private Limited*</t>
  </si>
  <si>
    <t>Bunt Solar India Private Limited</t>
  </si>
  <si>
    <t>Well Pack Paper &amp; Containers Limited</t>
  </si>
  <si>
    <t>Innovative Studios Private Limited#</t>
  </si>
  <si>
    <t>Shriramrathi Steels Private Limited</t>
  </si>
  <si>
    <t>Special Prints Ltd</t>
  </si>
  <si>
    <t>Dimond Polymers Private Limited</t>
  </si>
  <si>
    <t>Bumblebee Electronics Private Limited</t>
  </si>
  <si>
    <t>Carnation Auto India Limited</t>
  </si>
  <si>
    <t>Linus Processors Private Limited</t>
  </si>
  <si>
    <t>Ruby Cables Limited</t>
  </si>
  <si>
    <t>SGP Software Solutions Private Limited</t>
  </si>
  <si>
    <t>Baffin Engineering Projects Limited</t>
  </si>
  <si>
    <t>Four Coins Global India Private Limited</t>
  </si>
  <si>
    <t>Chaitra Glaze Private Limited</t>
  </si>
  <si>
    <t>0.49^</t>
  </si>
  <si>
    <t>0.44^</t>
  </si>
  <si>
    <t>Alucast Auto Parts Limited</t>
  </si>
  <si>
    <t>Pack Tech Systems Private Limited</t>
  </si>
  <si>
    <t>Nagarjuna Oil Refinery Limited</t>
  </si>
  <si>
    <t>R.E.Cables &amp; Conductors Private Limited</t>
  </si>
  <si>
    <t>10.98^</t>
  </si>
  <si>
    <t>10.91^</t>
  </si>
  <si>
    <t>Avni Energy Solutions Private Limited</t>
  </si>
  <si>
    <t>Arrow Resources Limited</t>
  </si>
  <si>
    <t>Sarvottam Vegetable Oil Refinery Private Limited</t>
  </si>
  <si>
    <t>Ceeyes Software Technologies Private Limited</t>
  </si>
  <si>
    <t>Shreeom Wires Private Limited</t>
  </si>
  <si>
    <t>S3 Electrical &amp; Electronics Private Limited</t>
  </si>
  <si>
    <t>Vibha Overseas Exim Private Limited</t>
  </si>
  <si>
    <t>Topworth Pipes &amp; Tubes Private Limited##</t>
  </si>
  <si>
    <t>Shree Padmavati Sortex Private Limited</t>
  </si>
  <si>
    <t>Narayanaa Electrical Solutions Private Limited</t>
  </si>
  <si>
    <t>Zed Fabs India Private Limited</t>
  </si>
  <si>
    <t>Sharnam Industries Private Limited</t>
  </si>
  <si>
    <t>Bansal International Private Limited</t>
  </si>
  <si>
    <t>Notes:</t>
  </si>
  <si>
    <t># Compromise or arrangement under section 230 of the Companies Act, 2013</t>
  </si>
  <si>
    <t>## Liquidation as a going concern</t>
  </si>
  <si>
    <t xml:space="preserve">* Direct Dissolution; Claims pertain to CIRP period </t>
  </si>
  <si>
    <t>^ The secured creditors have decided not to relinquish the security interest</t>
  </si>
  <si>
    <t>`@@ The asset(s) of the Corporate Debtor  was distributed to the stakeholder(s) against their claim</t>
  </si>
  <si>
    <t>### Some amount has been deposited into the Corporate Liquidation Account for distribution to the stakeholders</t>
  </si>
  <si>
    <t>NC means no claims received during CIRP/liquidation process</t>
  </si>
  <si>
    <t>`@@@ Data awaited from Liquidators</t>
  </si>
  <si>
    <t>0###</t>
  </si>
  <si>
    <t>-' means Not realisable/Saleable or No asset(s) left for liquidation/No amount left for distribution to claimants/No claims received</t>
  </si>
  <si>
    <t>IRPC and Liquidation Cost [Sec. 53(1)(a)]</t>
  </si>
  <si>
    <t>Workmen’s Dues [Sec. 53(1)(b)(i)]</t>
  </si>
  <si>
    <t>Debts of Secured Creditors [Sec. 53(1)(b)(ii)]</t>
  </si>
  <si>
    <t>Wages and Unpaid Dues to Employees [Sec. 53(1)(c)]</t>
  </si>
  <si>
    <t>Government Dues + Amount Unpaid following Enforcement of Security Interest [Sec.53(1)(e)]</t>
  </si>
  <si>
    <t>Any remaining Debts and Dues [Sec. 53(1)(f)]</t>
  </si>
  <si>
    <t>Preference Shareholders [Sec. 53(1)(g)]</t>
  </si>
  <si>
    <t>Equity Shareholders [Sec.53(1)(h)]</t>
  </si>
  <si>
    <t>** Liquidation Value is taken as the realized due as the assets underlying security interest have not been sold.</t>
  </si>
  <si>
    <t>Apex MRI Centre Private Limited</t>
  </si>
  <si>
    <t>0.64**</t>
  </si>
  <si>
    <t>Realization of 
Security Interest 
[Sec. 52(1)(b)]</t>
  </si>
  <si>
    <t>Pooja Tex-Prints Private Limited</t>
  </si>
  <si>
    <t>Mack Telecom Services Private Limited*</t>
  </si>
  <si>
    <t>NA</t>
  </si>
  <si>
    <t>Delta Automobiles Private Limited</t>
  </si>
  <si>
    <t>SECL Industries Private Limited</t>
  </si>
  <si>
    <t>18.51^</t>
  </si>
  <si>
    <t>Max-Tech Oil &amp; Gas Services Private Limited</t>
  </si>
  <si>
    <t>Orbis Infinium Private Limited</t>
  </si>
  <si>
    <t>Bhoomi Ginning Pressing Private Limited</t>
  </si>
  <si>
    <t>Taksheel Solutions Limited</t>
  </si>
  <si>
    <t>Global Proserv Limited</t>
  </si>
  <si>
    <t>Business Jets India Private Limited</t>
  </si>
  <si>
    <t>S R Breweries Private Limited</t>
  </si>
  <si>
    <t>0.26^</t>
  </si>
  <si>
    <t>0.19^</t>
  </si>
  <si>
    <t>Shubham Industries Limited</t>
  </si>
  <si>
    <t>Evershine Advisory Services Private Limited</t>
  </si>
  <si>
    <t>Chandra Royal Inn Private Limited</t>
  </si>
  <si>
    <t>-</t>
  </si>
  <si>
    <t>1.31@</t>
  </si>
  <si>
    <t>`@ includes the refund received by Corporate Debtor from various authorities</t>
  </si>
  <si>
    <t>Steel Konnect (India) Private Limited#</t>
  </si>
  <si>
    <t>Winwind Power Energy Private Limited##</t>
  </si>
  <si>
    <t>Reliable Insupacks Private Limited#</t>
  </si>
  <si>
    <t>Debts of Unsecured Financial Creditors [Sec. 53(1)(d)]</t>
  </si>
  <si>
    <r>
      <t>0.62</t>
    </r>
    <r>
      <rPr>
        <vertAlign val="superscript"/>
        <sz val="10"/>
        <color theme="1"/>
        <rFont val="Times New Roman"/>
        <family val="1"/>
      </rPr>
      <t>@</t>
    </r>
  </si>
  <si>
    <r>
      <t>0.55</t>
    </r>
    <r>
      <rPr>
        <vertAlign val="superscript"/>
        <sz val="10"/>
        <color theme="1"/>
        <rFont val="Times New Roman"/>
        <family val="1"/>
      </rPr>
      <t>@</t>
    </r>
  </si>
  <si>
    <t>Disclaimer: Data is based on information provided by Liquidators. The Board does not take any responsibility for correctness and any legal action thereof.</t>
  </si>
  <si>
    <t>Liquidation Processes Ending with Order of Dissolution / Closure: As on 30th September, 2021</t>
  </si>
  <si>
    <t>Kusalava Batteries Private Limited</t>
  </si>
  <si>
    <t>Neutrino Power Systems Private Limited</t>
  </si>
  <si>
    <t>0.28^</t>
  </si>
  <si>
    <t>0.10^</t>
  </si>
  <si>
    <t>Integrated Caps Private Limited</t>
  </si>
  <si>
    <t>Saru Agro Foods Limited*</t>
  </si>
  <si>
    <t>Penguin Umbrella Works Private Limited</t>
  </si>
  <si>
    <t>GNB Technologies (India) Private limited</t>
  </si>
  <si>
    <t>TVC Retail Limited</t>
  </si>
  <si>
    <t>Jalaram Cotton &amp; Proteins Limited</t>
  </si>
  <si>
    <t>17.61^</t>
  </si>
  <si>
    <t>17.50^</t>
  </si>
  <si>
    <t>Keshav Sponge &amp; Energy Private Limited</t>
  </si>
  <si>
    <t>Spectacular Media Marketing Private Limited#</t>
  </si>
  <si>
    <t>1.53@@</t>
  </si>
  <si>
    <t>1.46@@</t>
  </si>
  <si>
    <t>Liquidation Commencement Date</t>
  </si>
  <si>
    <t>Amount of Total Admitted Claim</t>
  </si>
  <si>
    <t>Time Taken (Days)</t>
  </si>
  <si>
    <t>Date of Order of Dissolution / Closure</t>
  </si>
  <si>
    <t>1.31@@</t>
  </si>
  <si>
    <t>0 means an amount below less than Rs. 1 lakh</t>
  </si>
  <si>
    <t>Nagarjuna Oil Corporation Limited#@@@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</si>
</sst>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dd\-mm\-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FF0000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4" fontId="4" fillId="0" borderId="1" xfId="1" applyFont="1" applyFill="1" applyBorder="1" applyAlignment="1">
      <alignment horizontal="right" vertical="center" wrapText="1"/>
    </xf>
    <xf numFmtId="164" fontId="2" fillId="0" borderId="1" xfId="1" applyFont="1" applyFill="1" applyBorder="1" applyAlignment="1">
      <alignment horizontal="right"/>
    </xf>
    <xf numFmtId="164" fontId="2" fillId="0" borderId="1" xfId="1" quotePrefix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/>
    <xf numFmtId="164" fontId="2" fillId="0" borderId="0" xfId="1" applyFont="1"/>
    <xf numFmtId="164" fontId="4" fillId="0" borderId="1" xfId="1" applyNumberFormat="1" applyFont="1" applyFill="1" applyBorder="1" applyAlignment="1">
      <alignment horizontal="right" vertical="center" wrapText="1"/>
    </xf>
    <xf numFmtId="164" fontId="2" fillId="0" borderId="0" xfId="1" applyNumberFormat="1" applyFont="1"/>
    <xf numFmtId="1" fontId="2" fillId="0" borderId="0" xfId="1" applyNumberFormat="1" applyFont="1" applyAlignment="1">
      <alignment horizontal="center"/>
    </xf>
    <xf numFmtId="0" fontId="3" fillId="0" borderId="0" xfId="0" quotePrefix="1" applyFont="1" applyAlignment="1">
      <alignment vertical="center"/>
    </xf>
    <xf numFmtId="49" fontId="2" fillId="0" borderId="1" xfId="1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164" fontId="2" fillId="0" borderId="1" xfId="1" applyNumberFormat="1" applyFont="1" applyFill="1" applyBorder="1" applyAlignment="1">
      <alignment horizontal="right"/>
    </xf>
    <xf numFmtId="49" fontId="2" fillId="0" borderId="1" xfId="1" quotePrefix="1" applyNumberFormat="1" applyFont="1" applyFill="1" applyBorder="1" applyAlignment="1">
      <alignment horizontal="right"/>
    </xf>
    <xf numFmtId="164" fontId="2" fillId="0" borderId="0" xfId="0" applyNumberFormat="1" applyFont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2" fontId="2" fillId="0" borderId="1" xfId="0" applyNumberFormat="1" applyFont="1" applyFill="1" applyBorder="1"/>
    <xf numFmtId="164" fontId="2" fillId="0" borderId="1" xfId="1" applyFont="1" applyFill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/>
    </xf>
    <xf numFmtId="0" fontId="6" fillId="0" borderId="0" xfId="0" applyFont="1" applyAlignment="1">
      <alignment vertical="center"/>
    </xf>
    <xf numFmtId="165" fontId="2" fillId="0" borderId="1" xfId="0" applyNumberFormat="1" applyFont="1" applyFill="1" applyBorder="1" applyAlignment="1">
      <alignment horizontal="center" vertical="top"/>
    </xf>
    <xf numFmtId="0" fontId="2" fillId="0" borderId="0" xfId="0" applyFont="1" applyFill="1"/>
    <xf numFmtId="0" fontId="7" fillId="0" borderId="0" xfId="0" applyFont="1"/>
    <xf numFmtId="165" fontId="2" fillId="0" borderId="0" xfId="0" applyNumberFormat="1" applyFont="1" applyFill="1" applyBorder="1" applyAlignment="1">
      <alignment horizontal="left" vertical="top"/>
    </xf>
    <xf numFmtId="14" fontId="9" fillId="0" borderId="0" xfId="0" applyNumberFormat="1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43" fontId="9" fillId="0" borderId="0" xfId="0" applyNumberFormat="1" applyFont="1" applyFill="1" applyBorder="1" applyAlignment="1">
      <alignment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justify" vertical="center" wrapText="1"/>
    </xf>
    <xf numFmtId="14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right"/>
    </xf>
    <xf numFmtId="164" fontId="2" fillId="0" borderId="1" xfId="1" applyNumberFormat="1" applyFont="1" applyFill="1" applyBorder="1"/>
    <xf numFmtId="164" fontId="2" fillId="0" borderId="1" xfId="1" applyFont="1" applyFill="1" applyBorder="1"/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4" fontId="4" fillId="0" borderId="1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.31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3FFA-94B4-4357-9C1B-AAD72E8FAC66}">
  <dimension ref="A1:AD186"/>
  <sheetViews>
    <sheetView tabSelected="1" zoomScale="135" workbookViewId="0">
      <pane xSplit="7" ySplit="5" topLeftCell="H175" activePane="bottomRight" state="frozen"/>
      <selection pane="topRight" activeCell="H1" sqref="H1"/>
      <selection pane="bottomLeft" activeCell="A6" sqref="A6"/>
      <selection pane="bottomRight" activeCell="A189" sqref="A189"/>
    </sheetView>
  </sheetViews>
  <sheetFormatPr baseColWidth="10" defaultColWidth="9.1640625" defaultRowHeight="13" x14ac:dyDescent="0.15"/>
  <cols>
    <col min="1" max="1" width="9.33203125" style="5" bestFit="1" customWidth="1"/>
    <col min="2" max="2" width="52.5" style="5" customWidth="1"/>
    <col min="3" max="3" width="14.33203125" style="5" customWidth="1"/>
    <col min="4" max="4" width="10.5" style="14" bestFit="1" customWidth="1"/>
    <col min="5" max="5" width="9.33203125" style="8" bestFit="1" customWidth="1"/>
    <col min="6" max="6" width="9.33203125" style="8" customWidth="1"/>
    <col min="7" max="7" width="9.33203125" style="5" bestFit="1" customWidth="1"/>
    <col min="8" max="23" width="9.33203125" style="10" customWidth="1"/>
    <col min="24" max="24" width="11" style="5" customWidth="1"/>
    <col min="25" max="25" width="10.5" style="5" customWidth="1"/>
    <col min="26" max="26" width="9.6640625" style="5" customWidth="1"/>
    <col min="27" max="27" width="10.5" style="5" customWidth="1"/>
    <col min="28" max="16384" width="9.1640625" style="5"/>
  </cols>
  <sheetData>
    <row r="1" spans="1:28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x14ac:dyDescent="0.15">
      <c r="A2" s="48" t="s">
        <v>207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x14ac:dyDescent="0.15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ht="69" customHeight="1" x14ac:dyDescent="0.15">
      <c r="A4" s="46" t="s">
        <v>4</v>
      </c>
      <c r="B4" s="46" t="s">
        <v>5</v>
      </c>
      <c r="C4" s="46" t="s">
        <v>224</v>
      </c>
      <c r="D4" s="46" t="s">
        <v>227</v>
      </c>
      <c r="E4" s="49" t="s">
        <v>178</v>
      </c>
      <c r="F4" s="49"/>
      <c r="G4" s="49" t="s">
        <v>167</v>
      </c>
      <c r="H4" s="45" t="s">
        <v>168</v>
      </c>
      <c r="I4" s="45"/>
      <c r="J4" s="45" t="s">
        <v>169</v>
      </c>
      <c r="K4" s="45"/>
      <c r="L4" s="45" t="s">
        <v>170</v>
      </c>
      <c r="M4" s="45"/>
      <c r="N4" s="45" t="s">
        <v>203</v>
      </c>
      <c r="O4" s="45"/>
      <c r="P4" s="45" t="s">
        <v>171</v>
      </c>
      <c r="Q4" s="45"/>
      <c r="R4" s="45" t="s">
        <v>172</v>
      </c>
      <c r="S4" s="45"/>
      <c r="T4" s="45" t="s">
        <v>173</v>
      </c>
      <c r="U4" s="45"/>
      <c r="V4" s="45" t="s">
        <v>174</v>
      </c>
      <c r="W4" s="45"/>
      <c r="X4" s="46" t="s">
        <v>225</v>
      </c>
      <c r="Y4" s="46" t="s">
        <v>2</v>
      </c>
      <c r="Z4" s="46" t="s">
        <v>3</v>
      </c>
      <c r="AA4" s="46" t="s">
        <v>6</v>
      </c>
      <c r="AB4" s="46" t="s">
        <v>226</v>
      </c>
    </row>
    <row r="5" spans="1:28" ht="34.5" customHeight="1" x14ac:dyDescent="0.15">
      <c r="A5" s="46"/>
      <c r="B5" s="46"/>
      <c r="C5" s="46"/>
      <c r="D5" s="46"/>
      <c r="E5" s="1" t="s">
        <v>7</v>
      </c>
      <c r="F5" s="1" t="s">
        <v>8</v>
      </c>
      <c r="G5" s="49"/>
      <c r="H5" s="9" t="s">
        <v>7</v>
      </c>
      <c r="I5" s="9" t="s">
        <v>8</v>
      </c>
      <c r="J5" s="9" t="s">
        <v>7</v>
      </c>
      <c r="K5" s="9" t="s">
        <v>8</v>
      </c>
      <c r="L5" s="9" t="s">
        <v>7</v>
      </c>
      <c r="M5" s="9" t="s">
        <v>8</v>
      </c>
      <c r="N5" s="9" t="s">
        <v>7</v>
      </c>
      <c r="O5" s="9" t="s">
        <v>8</v>
      </c>
      <c r="P5" s="9" t="s">
        <v>7</v>
      </c>
      <c r="Q5" s="9" t="s">
        <v>8</v>
      </c>
      <c r="R5" s="9" t="s">
        <v>7</v>
      </c>
      <c r="S5" s="9" t="s">
        <v>8</v>
      </c>
      <c r="T5" s="9" t="s">
        <v>7</v>
      </c>
      <c r="U5" s="9" t="s">
        <v>8</v>
      </c>
      <c r="V5" s="9" t="s">
        <v>7</v>
      </c>
      <c r="W5" s="9" t="s">
        <v>8</v>
      </c>
      <c r="X5" s="46"/>
      <c r="Y5" s="46"/>
      <c r="Z5" s="46"/>
      <c r="AA5" s="46"/>
      <c r="AB5" s="46"/>
    </row>
    <row r="6" spans="1:28" s="11" customFormat="1" x14ac:dyDescent="0.15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  <c r="N6" s="32">
        <v>14</v>
      </c>
      <c r="O6" s="32">
        <v>15</v>
      </c>
      <c r="P6" s="32">
        <v>16</v>
      </c>
      <c r="Q6" s="32">
        <v>17</v>
      </c>
      <c r="R6" s="32">
        <v>18</v>
      </c>
      <c r="S6" s="32">
        <v>19</v>
      </c>
      <c r="T6" s="32">
        <v>20</v>
      </c>
      <c r="U6" s="32">
        <v>21</v>
      </c>
      <c r="V6" s="32">
        <v>22</v>
      </c>
      <c r="W6" s="32">
        <v>23</v>
      </c>
      <c r="X6" s="32">
        <v>24</v>
      </c>
      <c r="Y6" s="32">
        <v>25</v>
      </c>
      <c r="Z6" s="32">
        <v>26</v>
      </c>
      <c r="AA6" s="32">
        <v>27</v>
      </c>
      <c r="AB6" s="33">
        <v>28</v>
      </c>
    </row>
    <row r="7" spans="1:28" ht="15" customHeight="1" x14ac:dyDescent="0.15">
      <c r="A7" s="34">
        <v>1</v>
      </c>
      <c r="B7" s="35" t="s">
        <v>9</v>
      </c>
      <c r="C7" s="25">
        <v>43056</v>
      </c>
      <c r="D7" s="36">
        <v>43182</v>
      </c>
      <c r="E7" s="21">
        <v>0</v>
      </c>
      <c r="F7" s="21">
        <v>0</v>
      </c>
      <c r="G7" s="2">
        <v>0.14000000000000001</v>
      </c>
      <c r="H7" s="15">
        <v>0</v>
      </c>
      <c r="I7" s="15">
        <v>0</v>
      </c>
      <c r="J7" s="15">
        <v>0</v>
      </c>
      <c r="K7" s="15">
        <v>0</v>
      </c>
      <c r="L7" s="15">
        <v>0.1118967</v>
      </c>
      <c r="M7" s="15">
        <v>9.4408599999999995E-2</v>
      </c>
      <c r="N7" s="15">
        <v>11.030068999999999</v>
      </c>
      <c r="O7" s="15">
        <v>0.61351940000000005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2">
        <f>E7+H7+J7+L7+N7+P7+R7+T7+V7</f>
        <v>11.1419657</v>
      </c>
      <c r="Y7" s="2">
        <v>0.85266649999999999</v>
      </c>
      <c r="Z7" s="2">
        <v>0.849298</v>
      </c>
      <c r="AA7" s="2">
        <f>F7+I7+K7+M7+O7+Q7+S7+U7+W7</f>
        <v>0.707928</v>
      </c>
      <c r="AB7" s="18">
        <f t="shared" ref="AB7:AB38" si="0">D7-C7</f>
        <v>126</v>
      </c>
    </row>
    <row r="8" spans="1:28" ht="15" customHeight="1" x14ac:dyDescent="0.15">
      <c r="A8" s="34">
        <v>2</v>
      </c>
      <c r="B8" s="35" t="s">
        <v>10</v>
      </c>
      <c r="C8" s="25">
        <v>43299</v>
      </c>
      <c r="D8" s="25">
        <v>43299</v>
      </c>
      <c r="E8" s="21">
        <v>0</v>
      </c>
      <c r="F8" s="21">
        <v>0</v>
      </c>
      <c r="G8" s="2">
        <v>0</v>
      </c>
      <c r="H8" s="15">
        <v>0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37">
        <v>119.24</v>
      </c>
      <c r="Y8" s="2">
        <v>0</v>
      </c>
      <c r="Z8" s="2">
        <v>0</v>
      </c>
      <c r="AA8" s="2">
        <v>0</v>
      </c>
      <c r="AB8" s="18">
        <f t="shared" si="0"/>
        <v>0</v>
      </c>
    </row>
    <row r="9" spans="1:28" ht="15" customHeight="1" x14ac:dyDescent="0.15">
      <c r="A9" s="34">
        <v>3</v>
      </c>
      <c r="B9" s="35" t="s">
        <v>11</v>
      </c>
      <c r="C9" s="25">
        <v>43311</v>
      </c>
      <c r="D9" s="25">
        <v>43311</v>
      </c>
      <c r="E9" s="21">
        <v>0</v>
      </c>
      <c r="F9" s="21">
        <v>0</v>
      </c>
      <c r="G9" s="2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37">
        <v>237.28</v>
      </c>
      <c r="Y9" s="2">
        <v>0</v>
      </c>
      <c r="Z9" s="2">
        <v>0</v>
      </c>
      <c r="AA9" s="2">
        <v>0</v>
      </c>
      <c r="AB9" s="18">
        <f t="shared" si="0"/>
        <v>0</v>
      </c>
    </row>
    <row r="10" spans="1:28" ht="15" customHeight="1" x14ac:dyDescent="0.15">
      <c r="A10" s="34">
        <v>4</v>
      </c>
      <c r="B10" s="35" t="s">
        <v>12</v>
      </c>
      <c r="C10" s="25">
        <v>43283</v>
      </c>
      <c r="D10" s="25">
        <v>43438</v>
      </c>
      <c r="E10" s="21">
        <v>0</v>
      </c>
      <c r="F10" s="21">
        <v>0</v>
      </c>
      <c r="G10" s="2">
        <v>2.7528799999999999E-2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4.9716601649999994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2">
        <f t="shared" ref="X10:X18" si="1">E10+H10+J10+L10+N10+P10+R10+T10+V10</f>
        <v>4.9716601649999994</v>
      </c>
      <c r="Y10" s="2">
        <v>0</v>
      </c>
      <c r="Z10" s="2">
        <v>0</v>
      </c>
      <c r="AA10" s="2">
        <v>0</v>
      </c>
      <c r="AB10" s="18">
        <f t="shared" si="0"/>
        <v>155</v>
      </c>
    </row>
    <row r="11" spans="1:28" ht="15" customHeight="1" x14ac:dyDescent="0.15">
      <c r="A11" s="34">
        <v>5</v>
      </c>
      <c r="B11" s="35" t="s">
        <v>13</v>
      </c>
      <c r="C11" s="25">
        <v>43227</v>
      </c>
      <c r="D11" s="25">
        <v>43465</v>
      </c>
      <c r="E11" s="21">
        <v>0</v>
      </c>
      <c r="F11" s="21">
        <v>0</v>
      </c>
      <c r="G11" s="2">
        <v>9.11E-3</v>
      </c>
      <c r="H11" s="15">
        <v>0</v>
      </c>
      <c r="I11" s="15">
        <v>0</v>
      </c>
      <c r="J11" s="15">
        <v>1.2699180000000001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1.4999999999999999E-2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2">
        <f t="shared" si="1"/>
        <v>1.284918</v>
      </c>
      <c r="Y11" s="2">
        <v>0</v>
      </c>
      <c r="Z11" s="2">
        <v>0</v>
      </c>
      <c r="AA11" s="2">
        <v>0</v>
      </c>
      <c r="AB11" s="18">
        <f t="shared" si="0"/>
        <v>238</v>
      </c>
    </row>
    <row r="12" spans="1:28" ht="15" customHeight="1" x14ac:dyDescent="0.15">
      <c r="A12" s="34">
        <v>6</v>
      </c>
      <c r="B12" s="35" t="s">
        <v>14</v>
      </c>
      <c r="C12" s="25">
        <v>43399</v>
      </c>
      <c r="D12" s="25">
        <v>43504</v>
      </c>
      <c r="E12" s="21">
        <v>0</v>
      </c>
      <c r="F12" s="21">
        <v>0</v>
      </c>
      <c r="G12" s="16">
        <v>0</v>
      </c>
      <c r="H12" s="15">
        <v>0</v>
      </c>
      <c r="I12" s="15">
        <v>0</v>
      </c>
      <c r="J12" s="15">
        <v>5.81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2">
        <f t="shared" si="1"/>
        <v>5.81</v>
      </c>
      <c r="Y12" s="2">
        <v>0</v>
      </c>
      <c r="Z12" s="2">
        <v>0</v>
      </c>
      <c r="AA12" s="2">
        <v>0</v>
      </c>
      <c r="AB12" s="18">
        <f t="shared" si="0"/>
        <v>105</v>
      </c>
    </row>
    <row r="13" spans="1:28" ht="15" customHeight="1" x14ac:dyDescent="0.15">
      <c r="A13" s="34">
        <v>7</v>
      </c>
      <c r="B13" s="35" t="s">
        <v>16</v>
      </c>
      <c r="C13" s="25">
        <v>43343</v>
      </c>
      <c r="D13" s="25">
        <v>43518</v>
      </c>
      <c r="E13" s="21">
        <v>0</v>
      </c>
      <c r="F13" s="21">
        <v>0</v>
      </c>
      <c r="G13" s="3">
        <v>7.0000000000000007E-2</v>
      </c>
      <c r="H13" s="15">
        <v>0</v>
      </c>
      <c r="I13" s="15">
        <v>0</v>
      </c>
      <c r="J13" s="15">
        <v>4662.8900000000003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2">
        <f t="shared" si="1"/>
        <v>4662.8900000000003</v>
      </c>
      <c r="Y13" s="2">
        <v>0</v>
      </c>
      <c r="Z13" s="2">
        <v>0</v>
      </c>
      <c r="AA13" s="2">
        <v>0</v>
      </c>
      <c r="AB13" s="18">
        <f t="shared" si="0"/>
        <v>175</v>
      </c>
    </row>
    <row r="14" spans="1:28" ht="15" customHeight="1" x14ac:dyDescent="0.15">
      <c r="A14" s="34">
        <v>8</v>
      </c>
      <c r="B14" s="35" t="s">
        <v>17</v>
      </c>
      <c r="C14" s="25">
        <v>43175</v>
      </c>
      <c r="D14" s="25">
        <v>43528</v>
      </c>
      <c r="E14" s="21">
        <v>0</v>
      </c>
      <c r="F14" s="21">
        <v>0</v>
      </c>
      <c r="G14" s="16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3.4500000000000003E-2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2">
        <f t="shared" si="1"/>
        <v>3.4500000000000003E-2</v>
      </c>
      <c r="Y14" s="2">
        <v>0</v>
      </c>
      <c r="Z14" s="2">
        <v>0</v>
      </c>
      <c r="AA14" s="2">
        <v>0</v>
      </c>
      <c r="AB14" s="18">
        <f t="shared" si="0"/>
        <v>353</v>
      </c>
    </row>
    <row r="15" spans="1:28" ht="15" customHeight="1" x14ac:dyDescent="0.15">
      <c r="A15" s="34">
        <v>9</v>
      </c>
      <c r="B15" s="35" t="s">
        <v>18</v>
      </c>
      <c r="C15" s="25">
        <v>43273</v>
      </c>
      <c r="D15" s="25">
        <v>43557</v>
      </c>
      <c r="E15" s="21">
        <v>0</v>
      </c>
      <c r="F15" s="21">
        <v>0</v>
      </c>
      <c r="G15" s="3" t="s">
        <v>197</v>
      </c>
      <c r="H15" s="15">
        <v>0</v>
      </c>
      <c r="I15" s="15">
        <v>0</v>
      </c>
      <c r="J15" s="15">
        <v>257.29351535400002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2">
        <f t="shared" si="1"/>
        <v>257.29351535400002</v>
      </c>
      <c r="Y15" s="2">
        <v>0</v>
      </c>
      <c r="Z15" s="2">
        <v>0</v>
      </c>
      <c r="AA15" s="2">
        <v>0</v>
      </c>
      <c r="AB15" s="18">
        <f t="shared" si="0"/>
        <v>284</v>
      </c>
    </row>
    <row r="16" spans="1:28" ht="15" customHeight="1" x14ac:dyDescent="0.15">
      <c r="A16" s="34">
        <v>10</v>
      </c>
      <c r="B16" s="35" t="s">
        <v>19</v>
      </c>
      <c r="C16" s="25">
        <v>43257</v>
      </c>
      <c r="D16" s="25">
        <v>43557</v>
      </c>
      <c r="E16" s="21">
        <v>0</v>
      </c>
      <c r="F16" s="21">
        <v>0</v>
      </c>
      <c r="G16" s="3" t="s">
        <v>197</v>
      </c>
      <c r="H16" s="15">
        <v>0</v>
      </c>
      <c r="I16" s="15">
        <v>0</v>
      </c>
      <c r="J16" s="15">
        <v>38.340180699999998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5.8610148000000004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2">
        <f t="shared" si="1"/>
        <v>44.201195499999997</v>
      </c>
      <c r="Y16" s="2">
        <v>0</v>
      </c>
      <c r="Z16" s="2">
        <v>0</v>
      </c>
      <c r="AA16" s="2">
        <v>0</v>
      </c>
      <c r="AB16" s="18">
        <f t="shared" si="0"/>
        <v>300</v>
      </c>
    </row>
    <row r="17" spans="1:28" ht="15" customHeight="1" x14ac:dyDescent="0.15">
      <c r="A17" s="34">
        <v>11</v>
      </c>
      <c r="B17" s="35" t="s">
        <v>20</v>
      </c>
      <c r="C17" s="25">
        <v>43437</v>
      </c>
      <c r="D17" s="25">
        <v>43565</v>
      </c>
      <c r="E17" s="21">
        <v>0</v>
      </c>
      <c r="F17" s="21">
        <v>0</v>
      </c>
      <c r="G17" s="3">
        <v>0.01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2.2322999999999999E-2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2">
        <f t="shared" si="1"/>
        <v>2.2322999999999999E-2</v>
      </c>
      <c r="Y17" s="13">
        <v>0</v>
      </c>
      <c r="Z17" s="13">
        <v>0</v>
      </c>
      <c r="AA17" s="2">
        <v>0</v>
      </c>
      <c r="AB17" s="18">
        <f t="shared" si="0"/>
        <v>128</v>
      </c>
    </row>
    <row r="18" spans="1:28" ht="15" customHeight="1" x14ac:dyDescent="0.15">
      <c r="A18" s="34">
        <v>12</v>
      </c>
      <c r="B18" s="38" t="s">
        <v>21</v>
      </c>
      <c r="C18" s="25">
        <v>43257</v>
      </c>
      <c r="D18" s="25">
        <v>43570</v>
      </c>
      <c r="E18" s="21">
        <v>0</v>
      </c>
      <c r="F18" s="21">
        <v>0</v>
      </c>
      <c r="G18" s="2">
        <v>0.16118940000000001</v>
      </c>
      <c r="H18" s="15">
        <v>0</v>
      </c>
      <c r="I18" s="15">
        <v>0</v>
      </c>
      <c r="J18" s="15">
        <v>7.5653924999999997</v>
      </c>
      <c r="K18" s="15">
        <v>0</v>
      </c>
      <c r="L18" s="15">
        <v>0</v>
      </c>
      <c r="M18" s="15">
        <v>0</v>
      </c>
      <c r="N18" s="15">
        <v>3.0625400000000001E-2</v>
      </c>
      <c r="O18" s="15">
        <v>0</v>
      </c>
      <c r="P18" s="15">
        <v>0</v>
      </c>
      <c r="Q18" s="15">
        <v>0</v>
      </c>
      <c r="R18" s="15">
        <v>1.1746091000000001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2">
        <f t="shared" si="1"/>
        <v>8.7706269999999993</v>
      </c>
      <c r="Y18" s="13">
        <v>0</v>
      </c>
      <c r="Z18" s="2">
        <v>0.01</v>
      </c>
      <c r="AA18" s="2">
        <f>F18+I18+K18+M18+O18+Q18+S18+U18+W18</f>
        <v>0</v>
      </c>
      <c r="AB18" s="18">
        <f t="shared" si="0"/>
        <v>313</v>
      </c>
    </row>
    <row r="19" spans="1:28" ht="15" customHeight="1" x14ac:dyDescent="0.15">
      <c r="A19" s="34">
        <v>13</v>
      </c>
      <c r="B19" s="23" t="s">
        <v>22</v>
      </c>
      <c r="C19" s="25">
        <v>43579</v>
      </c>
      <c r="D19" s="25">
        <v>43579</v>
      </c>
      <c r="E19" s="21">
        <v>0</v>
      </c>
      <c r="F19" s="21">
        <v>0</v>
      </c>
      <c r="G19" s="2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2" t="s">
        <v>23</v>
      </c>
      <c r="Y19" s="2">
        <v>0</v>
      </c>
      <c r="Z19" s="2">
        <v>0</v>
      </c>
      <c r="AA19" s="2">
        <v>0</v>
      </c>
      <c r="AB19" s="18">
        <f t="shared" si="0"/>
        <v>0</v>
      </c>
    </row>
    <row r="20" spans="1:28" ht="15" customHeight="1" x14ac:dyDescent="0.15">
      <c r="A20" s="34">
        <v>14</v>
      </c>
      <c r="B20" s="23" t="s">
        <v>24</v>
      </c>
      <c r="C20" s="25">
        <v>43474</v>
      </c>
      <c r="D20" s="25">
        <v>43594</v>
      </c>
      <c r="E20" s="21">
        <v>0</v>
      </c>
      <c r="F20" s="21">
        <v>0</v>
      </c>
      <c r="G20" s="2">
        <v>3.0000000000000001E-3</v>
      </c>
      <c r="H20" s="15">
        <v>0</v>
      </c>
      <c r="I20" s="15">
        <v>0</v>
      </c>
      <c r="J20" s="15">
        <v>7.7124927000000003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2">
        <f t="shared" ref="X20:X26" si="2">E20+H20+J20+L20+N20+P20+R20+T20+V20</f>
        <v>7.7124927000000003</v>
      </c>
      <c r="Y20" s="13">
        <v>0</v>
      </c>
      <c r="Z20" s="13">
        <v>0</v>
      </c>
      <c r="AA20" s="2">
        <v>0</v>
      </c>
      <c r="AB20" s="18">
        <f t="shared" si="0"/>
        <v>120</v>
      </c>
    </row>
    <row r="21" spans="1:28" ht="15" customHeight="1" x14ac:dyDescent="0.15">
      <c r="A21" s="34">
        <v>15</v>
      </c>
      <c r="B21" s="35" t="s">
        <v>25</v>
      </c>
      <c r="C21" s="25">
        <v>43180</v>
      </c>
      <c r="D21" s="36">
        <v>43599</v>
      </c>
      <c r="E21" s="21">
        <v>0</v>
      </c>
      <c r="F21" s="21">
        <v>0</v>
      </c>
      <c r="G21" s="2">
        <v>0.4051671</v>
      </c>
      <c r="H21" s="15">
        <v>0</v>
      </c>
      <c r="I21" s="15">
        <v>0</v>
      </c>
      <c r="J21" s="15">
        <v>9.0399999999999991</v>
      </c>
      <c r="K21" s="15">
        <v>5.6592000000000002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2">
        <f t="shared" si="2"/>
        <v>9.0399999999999991</v>
      </c>
      <c r="Y21" s="2">
        <v>6.95</v>
      </c>
      <c r="Z21" s="2">
        <v>6.01</v>
      </c>
      <c r="AA21" s="2">
        <f>F21+I21+K21+M21+O21+Q21+S21+U21+W21</f>
        <v>5.6592000000000002</v>
      </c>
      <c r="AB21" s="18">
        <f t="shared" si="0"/>
        <v>419</v>
      </c>
    </row>
    <row r="22" spans="1:28" ht="15" customHeight="1" x14ac:dyDescent="0.15">
      <c r="A22" s="34">
        <v>16</v>
      </c>
      <c r="B22" s="23" t="s">
        <v>26</v>
      </c>
      <c r="C22" s="25">
        <v>43087</v>
      </c>
      <c r="D22" s="36">
        <v>43619</v>
      </c>
      <c r="E22" s="21">
        <v>0</v>
      </c>
      <c r="F22" s="21">
        <v>0</v>
      </c>
      <c r="G22" s="2">
        <v>6.2834200000000007E-2</v>
      </c>
      <c r="H22" s="15">
        <v>0</v>
      </c>
      <c r="I22" s="15">
        <v>0</v>
      </c>
      <c r="J22" s="15">
        <v>9.17</v>
      </c>
      <c r="K22" s="15">
        <v>1.9335253999999999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2.37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2">
        <f t="shared" si="2"/>
        <v>11.54</v>
      </c>
      <c r="Y22" s="2">
        <v>1.5905525</v>
      </c>
      <c r="Z22" s="2">
        <v>2.0601128000000002</v>
      </c>
      <c r="AA22" s="37" t="s">
        <v>27</v>
      </c>
      <c r="AB22" s="18">
        <f t="shared" si="0"/>
        <v>532</v>
      </c>
    </row>
    <row r="23" spans="1:28" ht="15" customHeight="1" x14ac:dyDescent="0.15">
      <c r="A23" s="34">
        <v>17</v>
      </c>
      <c r="B23" s="23" t="s">
        <v>28</v>
      </c>
      <c r="C23" s="25">
        <v>43290</v>
      </c>
      <c r="D23" s="25">
        <v>43623</v>
      </c>
      <c r="E23" s="21">
        <v>0</v>
      </c>
      <c r="F23" s="21">
        <v>0</v>
      </c>
      <c r="G23" s="2">
        <v>0.1194979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8.7683719999999994</v>
      </c>
      <c r="S23" s="15">
        <v>0.95940950000000003</v>
      </c>
      <c r="T23" s="15">
        <v>0</v>
      </c>
      <c r="U23" s="15">
        <v>0</v>
      </c>
      <c r="V23" s="15">
        <v>0</v>
      </c>
      <c r="W23" s="15">
        <v>0</v>
      </c>
      <c r="X23" s="2">
        <f t="shared" si="2"/>
        <v>8.7683719999999994</v>
      </c>
      <c r="Y23" s="2">
        <v>1.08</v>
      </c>
      <c r="Z23" s="2">
        <v>1.0805905</v>
      </c>
      <c r="AA23" s="2">
        <f>F23+I23+K23+M23+O23+Q23+S23+U23+W23</f>
        <v>0.95940950000000003</v>
      </c>
      <c r="AB23" s="18">
        <f t="shared" si="0"/>
        <v>333</v>
      </c>
    </row>
    <row r="24" spans="1:28" ht="15" customHeight="1" x14ac:dyDescent="0.15">
      <c r="A24" s="34">
        <v>18</v>
      </c>
      <c r="B24" s="23" t="s">
        <v>29</v>
      </c>
      <c r="C24" s="25">
        <v>43160</v>
      </c>
      <c r="D24" s="36">
        <v>43637</v>
      </c>
      <c r="E24" s="21">
        <v>0</v>
      </c>
      <c r="F24" s="21">
        <v>0</v>
      </c>
      <c r="G24" s="16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0.06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2">
        <f t="shared" si="2"/>
        <v>0.06</v>
      </c>
      <c r="Y24" s="2">
        <v>0</v>
      </c>
      <c r="Z24" s="2">
        <v>0</v>
      </c>
      <c r="AA24" s="2">
        <v>0</v>
      </c>
      <c r="AB24" s="18">
        <f t="shared" si="0"/>
        <v>477</v>
      </c>
    </row>
    <row r="25" spans="1:28" ht="15" customHeight="1" x14ac:dyDescent="0.15">
      <c r="A25" s="34">
        <v>19</v>
      </c>
      <c r="B25" s="35" t="s">
        <v>30</v>
      </c>
      <c r="C25" s="25">
        <v>43285</v>
      </c>
      <c r="D25" s="25">
        <v>43640</v>
      </c>
      <c r="E25" s="21">
        <v>0</v>
      </c>
      <c r="F25" s="21">
        <v>0</v>
      </c>
      <c r="G25" s="3" t="s">
        <v>15</v>
      </c>
      <c r="H25" s="15">
        <v>2.6481999999999999E-2</v>
      </c>
      <c r="I25" s="15">
        <v>2.6481999999999999E-2</v>
      </c>
      <c r="J25" s="15">
        <v>6.1297639000000004</v>
      </c>
      <c r="K25" s="15">
        <v>4.3099999999999996</v>
      </c>
      <c r="L25" s="15">
        <v>9.3307100000000004E-2</v>
      </c>
      <c r="M25" s="15">
        <v>9.3025099999999999E-2</v>
      </c>
      <c r="N25" s="15">
        <v>0</v>
      </c>
      <c r="O25" s="15">
        <v>0</v>
      </c>
      <c r="P25" s="15">
        <v>6.6797200000000001E-2</v>
      </c>
      <c r="Q25" s="15">
        <v>6.6797200000000001E-2</v>
      </c>
      <c r="R25" s="15">
        <v>1.4873324999999999</v>
      </c>
      <c r="S25" s="15">
        <v>0.7138736</v>
      </c>
      <c r="T25" s="15">
        <v>0</v>
      </c>
      <c r="U25" s="15">
        <v>0</v>
      </c>
      <c r="V25" s="15">
        <v>0</v>
      </c>
      <c r="W25" s="15">
        <v>0</v>
      </c>
      <c r="X25" s="2">
        <f t="shared" si="2"/>
        <v>7.8036826999999995</v>
      </c>
      <c r="Y25" s="2">
        <v>4.6176056000000001</v>
      </c>
      <c r="Z25" s="2">
        <v>5.9272321999999997</v>
      </c>
      <c r="AA25" s="2">
        <f>F25+I25+K25+M25+O25+Q25+S25+U25+W25</f>
        <v>5.2101778999999997</v>
      </c>
      <c r="AB25" s="18">
        <f t="shared" si="0"/>
        <v>355</v>
      </c>
    </row>
    <row r="26" spans="1:28" ht="15" customHeight="1" x14ac:dyDescent="0.15">
      <c r="A26" s="34">
        <v>20</v>
      </c>
      <c r="B26" s="35" t="s">
        <v>31</v>
      </c>
      <c r="C26" s="25">
        <v>43308</v>
      </c>
      <c r="D26" s="25">
        <v>43655</v>
      </c>
      <c r="E26" s="21">
        <v>0</v>
      </c>
      <c r="F26" s="21">
        <v>0</v>
      </c>
      <c r="G26" s="2">
        <v>0.42963288499999996</v>
      </c>
      <c r="H26" s="15">
        <v>0</v>
      </c>
      <c r="I26" s="15">
        <v>0</v>
      </c>
      <c r="J26" s="15">
        <v>49.85</v>
      </c>
      <c r="K26" s="15">
        <v>5.3267658000000004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/>
      <c r="W26" s="15">
        <v>0</v>
      </c>
      <c r="X26" s="2">
        <f t="shared" si="2"/>
        <v>49.85</v>
      </c>
      <c r="Y26" s="2">
        <v>5.3466015000000002</v>
      </c>
      <c r="Z26" s="2">
        <v>5.68</v>
      </c>
      <c r="AA26" s="2">
        <f>F26+I26+K26+M26+O26+Q26+S26+U26+W26</f>
        <v>5.3267658000000004</v>
      </c>
      <c r="AB26" s="18">
        <f t="shared" si="0"/>
        <v>347</v>
      </c>
    </row>
    <row r="27" spans="1:28" ht="15" customHeight="1" x14ac:dyDescent="0.15">
      <c r="A27" s="34">
        <v>21</v>
      </c>
      <c r="B27" s="38" t="s">
        <v>32</v>
      </c>
      <c r="C27" s="25">
        <v>43663</v>
      </c>
      <c r="D27" s="25">
        <v>43663</v>
      </c>
      <c r="E27" s="21">
        <v>0</v>
      </c>
      <c r="F27" s="21">
        <v>0</v>
      </c>
      <c r="G27" s="2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37">
        <v>0.05</v>
      </c>
      <c r="Y27" s="2">
        <v>0</v>
      </c>
      <c r="Z27" s="2">
        <v>0</v>
      </c>
      <c r="AA27" s="2">
        <v>0</v>
      </c>
      <c r="AB27" s="18">
        <f t="shared" si="0"/>
        <v>0</v>
      </c>
    </row>
    <row r="28" spans="1:28" ht="15" customHeight="1" x14ac:dyDescent="0.15">
      <c r="A28" s="34">
        <v>22</v>
      </c>
      <c r="B28" s="35" t="s">
        <v>33</v>
      </c>
      <c r="C28" s="25">
        <v>43663</v>
      </c>
      <c r="D28" s="25">
        <v>43663</v>
      </c>
      <c r="E28" s="21">
        <v>0</v>
      </c>
      <c r="F28" s="21">
        <v>0</v>
      </c>
      <c r="G28" s="2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37">
        <v>1.98</v>
      </c>
      <c r="Y28" s="2">
        <v>0</v>
      </c>
      <c r="Z28" s="2">
        <v>0</v>
      </c>
      <c r="AA28" s="2">
        <v>0</v>
      </c>
      <c r="AB28" s="18">
        <f t="shared" si="0"/>
        <v>0</v>
      </c>
    </row>
    <row r="29" spans="1:28" ht="15" customHeight="1" x14ac:dyDescent="0.15">
      <c r="A29" s="34">
        <v>23</v>
      </c>
      <c r="B29" s="23" t="s">
        <v>34</v>
      </c>
      <c r="C29" s="25">
        <v>43361</v>
      </c>
      <c r="D29" s="25">
        <v>43665</v>
      </c>
      <c r="E29" s="21">
        <v>0</v>
      </c>
      <c r="F29" s="21">
        <v>0</v>
      </c>
      <c r="G29" s="2">
        <v>1.567E-3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91.41176130800001</v>
      </c>
      <c r="O29" s="15">
        <v>0</v>
      </c>
      <c r="P29" s="15">
        <v>0</v>
      </c>
      <c r="Q29" s="15">
        <v>0</v>
      </c>
      <c r="R29" s="15">
        <v>4.1775243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2">
        <f>E29+H29+J29+L29+N29+P29+R29+T29+V29</f>
        <v>95.589285608000012</v>
      </c>
      <c r="Y29" s="2">
        <v>0</v>
      </c>
      <c r="Z29" s="2">
        <v>0</v>
      </c>
      <c r="AA29" s="2">
        <v>0</v>
      </c>
      <c r="AB29" s="18">
        <f t="shared" si="0"/>
        <v>304</v>
      </c>
    </row>
    <row r="30" spans="1:28" ht="15" customHeight="1" x14ac:dyDescent="0.15">
      <c r="A30" s="34">
        <v>24</v>
      </c>
      <c r="B30" s="35" t="s">
        <v>35</v>
      </c>
      <c r="C30" s="25">
        <v>43670</v>
      </c>
      <c r="D30" s="25">
        <v>43670</v>
      </c>
      <c r="E30" s="21">
        <v>0</v>
      </c>
      <c r="F30" s="21">
        <v>0</v>
      </c>
      <c r="G30" s="2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37">
        <v>3.27</v>
      </c>
      <c r="Y30" s="2">
        <v>0</v>
      </c>
      <c r="Z30" s="2">
        <v>0</v>
      </c>
      <c r="AA30" s="2">
        <v>0</v>
      </c>
      <c r="AB30" s="18">
        <f t="shared" si="0"/>
        <v>0</v>
      </c>
    </row>
    <row r="31" spans="1:28" ht="15" customHeight="1" x14ac:dyDescent="0.15">
      <c r="A31" s="34">
        <v>25</v>
      </c>
      <c r="B31" s="35" t="s">
        <v>36</v>
      </c>
      <c r="C31" s="25">
        <v>43679</v>
      </c>
      <c r="D31" s="25">
        <v>43679</v>
      </c>
      <c r="E31" s="21">
        <v>0</v>
      </c>
      <c r="F31" s="21">
        <v>0</v>
      </c>
      <c r="G31" s="2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37">
        <v>0.43</v>
      </c>
      <c r="Y31" s="2">
        <v>0</v>
      </c>
      <c r="Z31" s="2">
        <v>0</v>
      </c>
      <c r="AA31" s="2">
        <v>0</v>
      </c>
      <c r="AB31" s="18">
        <f t="shared" si="0"/>
        <v>0</v>
      </c>
    </row>
    <row r="32" spans="1:28" ht="15" customHeight="1" x14ac:dyDescent="0.15">
      <c r="A32" s="34">
        <v>26</v>
      </c>
      <c r="B32" s="23" t="s">
        <v>37</v>
      </c>
      <c r="C32" s="25">
        <v>43682</v>
      </c>
      <c r="D32" s="25">
        <v>43682</v>
      </c>
      <c r="E32" s="21">
        <v>0</v>
      </c>
      <c r="F32" s="21">
        <v>0</v>
      </c>
      <c r="G32" s="2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37">
        <v>0.53</v>
      </c>
      <c r="Y32" s="2">
        <v>0</v>
      </c>
      <c r="Z32" s="2">
        <v>0</v>
      </c>
      <c r="AA32" s="2">
        <v>0</v>
      </c>
      <c r="AB32" s="18">
        <f t="shared" si="0"/>
        <v>0</v>
      </c>
    </row>
    <row r="33" spans="1:28" ht="15" customHeight="1" x14ac:dyDescent="0.15">
      <c r="A33" s="34">
        <v>27</v>
      </c>
      <c r="B33" s="35" t="s">
        <v>38</v>
      </c>
      <c r="C33" s="25">
        <v>43320</v>
      </c>
      <c r="D33" s="25">
        <v>43684</v>
      </c>
      <c r="E33" s="21">
        <v>0</v>
      </c>
      <c r="F33" s="21">
        <v>0</v>
      </c>
      <c r="G33" s="2">
        <v>7.6825000000000004E-2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2">
        <v>0</v>
      </c>
      <c r="Y33" s="2">
        <v>0</v>
      </c>
      <c r="Z33" s="2">
        <v>0</v>
      </c>
      <c r="AA33" s="2">
        <v>0</v>
      </c>
      <c r="AB33" s="18">
        <f t="shared" si="0"/>
        <v>364</v>
      </c>
    </row>
    <row r="34" spans="1:28" ht="15" customHeight="1" x14ac:dyDescent="0.15">
      <c r="A34" s="34">
        <v>28</v>
      </c>
      <c r="B34" s="35" t="s">
        <v>39</v>
      </c>
      <c r="C34" s="25">
        <v>43263</v>
      </c>
      <c r="D34" s="25">
        <v>43686</v>
      </c>
      <c r="E34" s="21">
        <v>0</v>
      </c>
      <c r="F34" s="21">
        <v>0</v>
      </c>
      <c r="G34" s="3" t="s">
        <v>15</v>
      </c>
      <c r="H34" s="15">
        <v>0</v>
      </c>
      <c r="I34" s="15">
        <v>0</v>
      </c>
      <c r="J34" s="15">
        <v>17.908397900000001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0.58558880000000002</v>
      </c>
      <c r="Q34" s="15">
        <v>0</v>
      </c>
      <c r="R34" s="15">
        <v>0.59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2">
        <f>E34+H34+J34+L34+N34+P34+R34+T34+V34</f>
        <v>19.083986700000001</v>
      </c>
      <c r="Y34" s="2">
        <v>0</v>
      </c>
      <c r="Z34" s="2">
        <v>0</v>
      </c>
      <c r="AA34" s="2">
        <v>0</v>
      </c>
      <c r="AB34" s="18">
        <f t="shared" si="0"/>
        <v>423</v>
      </c>
    </row>
    <row r="35" spans="1:28" ht="15" customHeight="1" x14ac:dyDescent="0.15">
      <c r="A35" s="34">
        <v>29</v>
      </c>
      <c r="B35" s="23" t="s">
        <v>40</v>
      </c>
      <c r="C35" s="25">
        <v>43668</v>
      </c>
      <c r="D35" s="25">
        <v>43703</v>
      </c>
      <c r="E35" s="21">
        <v>0</v>
      </c>
      <c r="F35" s="21">
        <v>0</v>
      </c>
      <c r="G35" s="2">
        <v>6.6646200000000003E-2</v>
      </c>
      <c r="H35" s="15">
        <v>0</v>
      </c>
      <c r="I35" s="15">
        <v>0</v>
      </c>
      <c r="J35" s="15">
        <v>3482</v>
      </c>
      <c r="K35" s="15">
        <v>0</v>
      </c>
      <c r="L35" s="15">
        <v>0</v>
      </c>
      <c r="M35" s="15">
        <v>0</v>
      </c>
      <c r="N35" s="15">
        <v>18.002130600000001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2">
        <f>E35+H35+J35+L35+N35+P35+R35+T35+V35</f>
        <v>3500.0021305999999</v>
      </c>
      <c r="Y35" s="13">
        <v>0</v>
      </c>
      <c r="Z35" s="2">
        <v>0</v>
      </c>
      <c r="AA35" s="13">
        <v>0</v>
      </c>
      <c r="AB35" s="18">
        <f t="shared" si="0"/>
        <v>35</v>
      </c>
    </row>
    <row r="36" spans="1:28" ht="15" customHeight="1" x14ac:dyDescent="0.15">
      <c r="A36" s="34">
        <v>30</v>
      </c>
      <c r="B36" s="23" t="s">
        <v>41</v>
      </c>
      <c r="C36" s="25">
        <v>43153</v>
      </c>
      <c r="D36" s="36">
        <v>43706</v>
      </c>
      <c r="E36" s="21">
        <v>0</v>
      </c>
      <c r="F36" s="21">
        <v>0</v>
      </c>
      <c r="G36" s="2">
        <v>4.4757199999999997E-2</v>
      </c>
      <c r="H36" s="15">
        <v>0</v>
      </c>
      <c r="I36" s="15">
        <v>0</v>
      </c>
      <c r="J36" s="15">
        <v>0.28999999999999998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2">
        <f>E36+H36+J36+L36+N36+P36+R36+T36+V36</f>
        <v>0.28999999999999998</v>
      </c>
      <c r="Y36" s="13">
        <v>0</v>
      </c>
      <c r="Z36" s="2">
        <v>0</v>
      </c>
      <c r="AA36" s="13">
        <v>0</v>
      </c>
      <c r="AB36" s="18">
        <f t="shared" si="0"/>
        <v>553</v>
      </c>
    </row>
    <row r="37" spans="1:28" ht="15" customHeight="1" x14ac:dyDescent="0.15">
      <c r="A37" s="34">
        <v>31</v>
      </c>
      <c r="B37" s="35" t="s">
        <v>42</v>
      </c>
      <c r="C37" s="25">
        <v>43707</v>
      </c>
      <c r="D37" s="25">
        <v>43707</v>
      </c>
      <c r="E37" s="21">
        <v>0</v>
      </c>
      <c r="F37" s="21">
        <v>0</v>
      </c>
      <c r="G37" s="2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37">
        <v>11.66</v>
      </c>
      <c r="Y37" s="13">
        <v>0</v>
      </c>
      <c r="Z37" s="2">
        <v>0.05</v>
      </c>
      <c r="AA37" s="13">
        <v>0</v>
      </c>
      <c r="AB37" s="18">
        <f t="shared" si="0"/>
        <v>0</v>
      </c>
    </row>
    <row r="38" spans="1:28" ht="15" customHeight="1" x14ac:dyDescent="0.15">
      <c r="A38" s="34">
        <v>32</v>
      </c>
      <c r="B38" s="35" t="s">
        <v>43</v>
      </c>
      <c r="C38" s="39">
        <v>43711</v>
      </c>
      <c r="D38" s="40">
        <v>43711</v>
      </c>
      <c r="E38" s="21">
        <v>0</v>
      </c>
      <c r="F38" s="21">
        <v>0</v>
      </c>
      <c r="G38" s="2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37">
        <v>10.210000000000001</v>
      </c>
      <c r="Y38" s="2">
        <v>0</v>
      </c>
      <c r="Z38" s="2">
        <v>0</v>
      </c>
      <c r="AA38" s="2">
        <v>0</v>
      </c>
      <c r="AB38" s="18">
        <f t="shared" si="0"/>
        <v>0</v>
      </c>
    </row>
    <row r="39" spans="1:28" ht="15" customHeight="1" x14ac:dyDescent="0.15">
      <c r="A39" s="34">
        <v>33</v>
      </c>
      <c r="B39" s="23" t="s">
        <v>44</v>
      </c>
      <c r="C39" s="25">
        <v>43500</v>
      </c>
      <c r="D39" s="25">
        <v>43724</v>
      </c>
      <c r="E39" s="21">
        <v>0</v>
      </c>
      <c r="F39" s="21">
        <v>0</v>
      </c>
      <c r="G39" s="2">
        <v>1.8590200000000001E-2</v>
      </c>
      <c r="H39" s="15">
        <v>0</v>
      </c>
      <c r="I39" s="15">
        <v>0</v>
      </c>
      <c r="J39" s="15">
        <v>7.5101111999999999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1.1893488999999999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2">
        <f>E39+H39+J39+L39+N39+P39+R39+T39+V39</f>
        <v>8.6994600999999996</v>
      </c>
      <c r="Y39" s="13">
        <v>0</v>
      </c>
      <c r="Z39" s="13">
        <v>0</v>
      </c>
      <c r="AA39" s="13">
        <v>0</v>
      </c>
      <c r="AB39" s="18">
        <f t="shared" ref="AB39:AB70" si="3">D39-C39</f>
        <v>224</v>
      </c>
    </row>
    <row r="40" spans="1:28" ht="15" customHeight="1" x14ac:dyDescent="0.15">
      <c r="A40" s="34">
        <v>34</v>
      </c>
      <c r="B40" s="23" t="s">
        <v>45</v>
      </c>
      <c r="C40" s="25">
        <v>43549</v>
      </c>
      <c r="D40" s="25">
        <v>43725</v>
      </c>
      <c r="E40" s="21">
        <v>0</v>
      </c>
      <c r="F40" s="21">
        <v>0</v>
      </c>
      <c r="G40" s="2">
        <v>8.9300000000000002E-4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9.502E-3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2">
        <f>E40+H40+J40+L40+N40+P40+R40+T40+V40</f>
        <v>9.502E-3</v>
      </c>
      <c r="Y40" s="2">
        <v>0</v>
      </c>
      <c r="Z40" s="2">
        <v>0</v>
      </c>
      <c r="AA40" s="2">
        <v>0</v>
      </c>
      <c r="AB40" s="18">
        <f t="shared" si="3"/>
        <v>176</v>
      </c>
    </row>
    <row r="41" spans="1:28" ht="15" customHeight="1" x14ac:dyDescent="0.15">
      <c r="A41" s="34">
        <v>35</v>
      </c>
      <c r="B41" s="23" t="s">
        <v>46</v>
      </c>
      <c r="C41" s="25">
        <v>43090</v>
      </c>
      <c r="D41" s="36">
        <v>43727</v>
      </c>
      <c r="E41" s="21">
        <v>0</v>
      </c>
      <c r="F41" s="21">
        <v>0</v>
      </c>
      <c r="G41" s="2">
        <v>2.4762900000000001E-2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4.7304976999999999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2">
        <f>E41+H41+J41+L41+N41+P41+R41+T41+V41</f>
        <v>4.7304976999999999</v>
      </c>
      <c r="Y41" s="13">
        <v>0</v>
      </c>
      <c r="Z41" s="2">
        <v>0.02</v>
      </c>
      <c r="AA41" s="13">
        <v>0</v>
      </c>
      <c r="AB41" s="18">
        <f t="shared" si="3"/>
        <v>637</v>
      </c>
    </row>
    <row r="42" spans="1:28" ht="15" customHeight="1" x14ac:dyDescent="0.15">
      <c r="A42" s="34">
        <v>36</v>
      </c>
      <c r="B42" s="35" t="s">
        <v>47</v>
      </c>
      <c r="C42" s="25">
        <v>43732</v>
      </c>
      <c r="D42" s="25">
        <v>43732</v>
      </c>
      <c r="E42" s="21">
        <v>0</v>
      </c>
      <c r="F42" s="21">
        <v>0</v>
      </c>
      <c r="G42" s="2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2" t="s">
        <v>23</v>
      </c>
      <c r="Y42" s="2">
        <v>0</v>
      </c>
      <c r="Z42" s="2">
        <v>0</v>
      </c>
      <c r="AA42" s="2">
        <v>0</v>
      </c>
      <c r="AB42" s="18">
        <f t="shared" si="3"/>
        <v>0</v>
      </c>
    </row>
    <row r="43" spans="1:28" ht="15" customHeight="1" x14ac:dyDescent="0.15">
      <c r="A43" s="34">
        <v>37</v>
      </c>
      <c r="B43" s="35" t="s">
        <v>48</v>
      </c>
      <c r="C43" s="25">
        <v>43136</v>
      </c>
      <c r="D43" s="36">
        <v>43732</v>
      </c>
      <c r="E43" s="21">
        <v>0</v>
      </c>
      <c r="F43" s="21">
        <v>0</v>
      </c>
      <c r="G43" s="2">
        <v>6.9774799999999998E-2</v>
      </c>
      <c r="H43" s="15">
        <v>0</v>
      </c>
      <c r="I43" s="15">
        <v>0</v>
      </c>
      <c r="J43" s="15">
        <v>12.4433408</v>
      </c>
      <c r="K43" s="15">
        <v>1.6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2">
        <f t="shared" ref="X43:X51" si="4">E43+H43+J43+L43+N43+P43+R43+T43+V43</f>
        <v>12.4433408</v>
      </c>
      <c r="Y43" s="2">
        <v>1.6753</v>
      </c>
      <c r="Z43" s="2">
        <v>1.6753</v>
      </c>
      <c r="AA43" s="2">
        <v>1.6</v>
      </c>
      <c r="AB43" s="18">
        <f t="shared" si="3"/>
        <v>596</v>
      </c>
    </row>
    <row r="44" spans="1:28" ht="15" customHeight="1" x14ac:dyDescent="0.15">
      <c r="A44" s="34">
        <v>38</v>
      </c>
      <c r="B44" s="35" t="s">
        <v>49</v>
      </c>
      <c r="C44" s="25">
        <v>43166</v>
      </c>
      <c r="D44" s="36">
        <v>43734</v>
      </c>
      <c r="E44" s="21">
        <v>0</v>
      </c>
      <c r="F44" s="21">
        <v>0</v>
      </c>
      <c r="G44" s="2">
        <v>0.25414599999999998</v>
      </c>
      <c r="H44" s="15">
        <v>0</v>
      </c>
      <c r="I44" s="15">
        <v>0</v>
      </c>
      <c r="J44" s="15">
        <v>42.683193897999999</v>
      </c>
      <c r="K44" s="15">
        <v>2.4844110000000001</v>
      </c>
      <c r="L44" s="15">
        <v>4.9696200000000003E-2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1.2002709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2">
        <f t="shared" si="4"/>
        <v>43.933160997999998</v>
      </c>
      <c r="Y44" s="2">
        <v>2.5164</v>
      </c>
      <c r="Z44" s="2">
        <v>2.73</v>
      </c>
      <c r="AA44" s="2">
        <f>F44+I44+K44+M44+O44+Q44+S44+U44+W44</f>
        <v>2.4844110000000001</v>
      </c>
      <c r="AB44" s="18">
        <f t="shared" si="3"/>
        <v>568</v>
      </c>
    </row>
    <row r="45" spans="1:28" ht="15" customHeight="1" x14ac:dyDescent="0.15">
      <c r="A45" s="34">
        <v>39</v>
      </c>
      <c r="B45" s="23" t="s">
        <v>50</v>
      </c>
      <c r="C45" s="25">
        <v>43206</v>
      </c>
      <c r="D45" s="36">
        <v>43747</v>
      </c>
      <c r="E45" s="21">
        <v>0</v>
      </c>
      <c r="F45" s="21">
        <v>0</v>
      </c>
      <c r="G45" s="2">
        <v>5.5290000000000001E-3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0.1451972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2">
        <f t="shared" si="4"/>
        <v>0.1451972</v>
      </c>
      <c r="Y45" s="13">
        <v>0</v>
      </c>
      <c r="Z45" s="13">
        <v>0</v>
      </c>
      <c r="AA45" s="13">
        <v>0</v>
      </c>
      <c r="AB45" s="18">
        <f t="shared" si="3"/>
        <v>541</v>
      </c>
    </row>
    <row r="46" spans="1:28" ht="15" customHeight="1" x14ac:dyDescent="0.15">
      <c r="A46" s="34">
        <v>40</v>
      </c>
      <c r="B46" s="23" t="s">
        <v>51</v>
      </c>
      <c r="C46" s="25">
        <v>43369</v>
      </c>
      <c r="D46" s="25">
        <v>43755</v>
      </c>
      <c r="E46" s="21">
        <v>0</v>
      </c>
      <c r="F46" s="21">
        <v>0</v>
      </c>
      <c r="G46" s="3">
        <v>0.03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5.2269667000000002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2">
        <f t="shared" si="4"/>
        <v>5.2269667000000002</v>
      </c>
      <c r="Y46" s="2">
        <v>0</v>
      </c>
      <c r="Z46" s="2">
        <v>0</v>
      </c>
      <c r="AA46" s="2">
        <v>0</v>
      </c>
      <c r="AB46" s="18">
        <f t="shared" si="3"/>
        <v>386</v>
      </c>
    </row>
    <row r="47" spans="1:28" ht="15" customHeight="1" x14ac:dyDescent="0.15">
      <c r="A47" s="34">
        <v>41</v>
      </c>
      <c r="B47" s="23" t="s">
        <v>52</v>
      </c>
      <c r="C47" s="25">
        <v>43087</v>
      </c>
      <c r="D47" s="36">
        <v>43770</v>
      </c>
      <c r="E47" s="21">
        <v>0</v>
      </c>
      <c r="F47" s="21">
        <v>0</v>
      </c>
      <c r="G47" s="2">
        <v>2.83863E-2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1.0649999999999999</v>
      </c>
      <c r="O47" s="15">
        <v>3.567E-2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2">
        <f t="shared" si="4"/>
        <v>1.0649999999999999</v>
      </c>
      <c r="Y47" s="2">
        <v>6.5028000000000002E-2</v>
      </c>
      <c r="Z47" s="2">
        <v>6.4056299999999997E-2</v>
      </c>
      <c r="AA47" s="2">
        <f>F47+I47+K47+M47+O47+Q47+S47+U47+W47</f>
        <v>3.567E-2</v>
      </c>
      <c r="AB47" s="18">
        <f t="shared" si="3"/>
        <v>683</v>
      </c>
    </row>
    <row r="48" spans="1:28" s="27" customFormat="1" ht="15" customHeight="1" x14ac:dyDescent="0.15">
      <c r="A48" s="34">
        <v>42</v>
      </c>
      <c r="B48" s="23" t="s">
        <v>53</v>
      </c>
      <c r="C48" s="25">
        <v>43676</v>
      </c>
      <c r="D48" s="25">
        <v>43774</v>
      </c>
      <c r="E48" s="21">
        <v>0</v>
      </c>
      <c r="F48" s="21">
        <v>0</v>
      </c>
      <c r="G48" s="3" t="s">
        <v>197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0.54540999999999995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2">
        <f t="shared" si="4"/>
        <v>0.54540999999999995</v>
      </c>
      <c r="Y48" s="2">
        <v>0</v>
      </c>
      <c r="Z48" s="2">
        <v>0</v>
      </c>
      <c r="AA48" s="2">
        <v>0</v>
      </c>
      <c r="AB48" s="18">
        <f t="shared" si="3"/>
        <v>98</v>
      </c>
    </row>
    <row r="49" spans="1:28" ht="15" customHeight="1" x14ac:dyDescent="0.15">
      <c r="A49" s="34">
        <v>43</v>
      </c>
      <c r="B49" s="23" t="s">
        <v>54</v>
      </c>
      <c r="C49" s="25">
        <v>43285</v>
      </c>
      <c r="D49" s="25">
        <v>43774</v>
      </c>
      <c r="E49" s="21">
        <v>0</v>
      </c>
      <c r="F49" s="21">
        <v>0</v>
      </c>
      <c r="G49" s="3">
        <v>0.01</v>
      </c>
      <c r="H49" s="15">
        <v>0</v>
      </c>
      <c r="I49" s="15">
        <v>0</v>
      </c>
      <c r="J49" s="15">
        <v>182.3179476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2">
        <f t="shared" si="4"/>
        <v>182.3179476</v>
      </c>
      <c r="Y49" s="2">
        <v>0</v>
      </c>
      <c r="Z49" s="2">
        <v>0</v>
      </c>
      <c r="AA49" s="2">
        <v>0</v>
      </c>
      <c r="AB49" s="18">
        <f t="shared" si="3"/>
        <v>489</v>
      </c>
    </row>
    <row r="50" spans="1:28" ht="15" customHeight="1" x14ac:dyDescent="0.15">
      <c r="A50" s="34">
        <v>44</v>
      </c>
      <c r="B50" s="35" t="s">
        <v>55</v>
      </c>
      <c r="C50" s="25">
        <v>43404</v>
      </c>
      <c r="D50" s="25">
        <v>43774</v>
      </c>
      <c r="E50" s="21">
        <v>0</v>
      </c>
      <c r="F50" s="21">
        <v>0</v>
      </c>
      <c r="G50" s="2">
        <v>2.71372E-2</v>
      </c>
      <c r="H50" s="15">
        <v>0</v>
      </c>
      <c r="I50" s="15">
        <v>0</v>
      </c>
      <c r="J50" s="15">
        <v>6.1919683760000002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2">
        <f t="shared" si="4"/>
        <v>6.1919683760000002</v>
      </c>
      <c r="Y50" s="2">
        <v>0</v>
      </c>
      <c r="Z50" s="2">
        <v>0</v>
      </c>
      <c r="AA50" s="2">
        <v>0</v>
      </c>
      <c r="AB50" s="18">
        <f t="shared" si="3"/>
        <v>370</v>
      </c>
    </row>
    <row r="51" spans="1:28" ht="15" customHeight="1" x14ac:dyDescent="0.15">
      <c r="A51" s="34">
        <v>45</v>
      </c>
      <c r="B51" s="23" t="s">
        <v>56</v>
      </c>
      <c r="C51" s="25">
        <v>43124</v>
      </c>
      <c r="D51" s="36">
        <v>43775</v>
      </c>
      <c r="E51" s="21">
        <v>0</v>
      </c>
      <c r="F51" s="21">
        <v>0</v>
      </c>
      <c r="G51" s="2">
        <v>2.35E-2</v>
      </c>
      <c r="H51" s="15">
        <v>0</v>
      </c>
      <c r="I51" s="15">
        <v>0</v>
      </c>
      <c r="J51" s="15">
        <v>7.1169873999999994E-2</v>
      </c>
      <c r="K51" s="15">
        <v>0</v>
      </c>
      <c r="L51" s="15">
        <v>1.1141699999999999E-2</v>
      </c>
      <c r="M51" s="15">
        <v>0</v>
      </c>
      <c r="N51" s="15">
        <v>0</v>
      </c>
      <c r="O51" s="15">
        <v>0</v>
      </c>
      <c r="P51" s="15">
        <v>0.41816170000000003</v>
      </c>
      <c r="Q51" s="15">
        <v>0</v>
      </c>
      <c r="R51" s="15">
        <v>0.1199178</v>
      </c>
      <c r="S51" s="15">
        <v>0</v>
      </c>
      <c r="T51" s="15">
        <v>0</v>
      </c>
      <c r="U51" s="15">
        <v>0</v>
      </c>
      <c r="V51" s="15">
        <v>3.7475E-3</v>
      </c>
      <c r="W51" s="15">
        <v>3.7475E-3</v>
      </c>
      <c r="X51" s="2">
        <f t="shared" si="4"/>
        <v>0.62413857399999995</v>
      </c>
      <c r="Y51" s="2">
        <v>2.6898399999999999E-2</v>
      </c>
      <c r="Z51" s="2">
        <v>2.35E-2</v>
      </c>
      <c r="AA51" s="13">
        <v>0</v>
      </c>
      <c r="AB51" s="18">
        <f t="shared" si="3"/>
        <v>651</v>
      </c>
    </row>
    <row r="52" spans="1:28" ht="15" customHeight="1" x14ac:dyDescent="0.15">
      <c r="A52" s="34">
        <v>46</v>
      </c>
      <c r="B52" s="35" t="s">
        <v>57</v>
      </c>
      <c r="C52" s="25">
        <v>43777</v>
      </c>
      <c r="D52" s="25">
        <v>43777</v>
      </c>
      <c r="E52" s="21">
        <v>0</v>
      </c>
      <c r="F52" s="21">
        <v>0</v>
      </c>
      <c r="G52" s="2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37">
        <v>144.44</v>
      </c>
      <c r="Y52" s="2">
        <v>0</v>
      </c>
      <c r="Z52" s="2">
        <v>0</v>
      </c>
      <c r="AA52" s="2">
        <v>0</v>
      </c>
      <c r="AB52" s="18">
        <f t="shared" si="3"/>
        <v>0</v>
      </c>
    </row>
    <row r="53" spans="1:28" ht="15" customHeight="1" x14ac:dyDescent="0.15">
      <c r="A53" s="34">
        <v>47</v>
      </c>
      <c r="B53" s="35" t="s">
        <v>58</v>
      </c>
      <c r="C53" s="25">
        <v>43056</v>
      </c>
      <c r="D53" s="36">
        <v>43777</v>
      </c>
      <c r="E53" s="21">
        <v>0</v>
      </c>
      <c r="F53" s="21">
        <v>0</v>
      </c>
      <c r="G53" s="2">
        <v>0.16</v>
      </c>
      <c r="H53" s="15">
        <v>0.97</v>
      </c>
      <c r="I53" s="15">
        <v>0.7390873</v>
      </c>
      <c r="J53" s="15">
        <v>0</v>
      </c>
      <c r="K53" s="15">
        <v>0</v>
      </c>
      <c r="L53" s="15">
        <v>0.41544779999999998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2.4141667999999998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2">
        <f>E53+H53+J53+L53+N53+P53+R53+T53+V53</f>
        <v>3.7996146</v>
      </c>
      <c r="Y53" s="2">
        <v>0.85380339999999999</v>
      </c>
      <c r="Z53" s="2">
        <v>0.89936680000000002</v>
      </c>
      <c r="AA53" s="37" t="s">
        <v>59</v>
      </c>
      <c r="AB53" s="18">
        <f t="shared" si="3"/>
        <v>721</v>
      </c>
    </row>
    <row r="54" spans="1:28" ht="15" customHeight="1" x14ac:dyDescent="0.15">
      <c r="A54" s="34">
        <v>48</v>
      </c>
      <c r="B54" s="35" t="s">
        <v>60</v>
      </c>
      <c r="C54" s="25">
        <v>43151</v>
      </c>
      <c r="D54" s="36">
        <v>43791</v>
      </c>
      <c r="E54" s="21">
        <v>0</v>
      </c>
      <c r="F54" s="21">
        <v>0</v>
      </c>
      <c r="G54" s="2">
        <v>2.5700000000000001E-2</v>
      </c>
      <c r="H54" s="15">
        <v>0</v>
      </c>
      <c r="I54" s="15">
        <v>0</v>
      </c>
      <c r="J54" s="15">
        <v>8.6104407999999992</v>
      </c>
      <c r="K54" s="15">
        <v>0.65949329999999995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2">
        <f>E54+H54+J54+L54+N54+P54+R54+T54+V54</f>
        <v>8.6104407999999992</v>
      </c>
      <c r="Y54" s="2">
        <v>0.56930000000000003</v>
      </c>
      <c r="Z54" s="2">
        <v>0.69</v>
      </c>
      <c r="AA54" s="2">
        <f>F54+I54+K54+M54+O54+Q54+S54+U54+W54</f>
        <v>0.65949329999999995</v>
      </c>
      <c r="AB54" s="18">
        <f t="shared" si="3"/>
        <v>640</v>
      </c>
    </row>
    <row r="55" spans="1:28" ht="15" customHeight="1" x14ac:dyDescent="0.15">
      <c r="A55" s="34">
        <v>49</v>
      </c>
      <c r="B55" s="35" t="s">
        <v>61</v>
      </c>
      <c r="C55" s="25">
        <v>43795</v>
      </c>
      <c r="D55" s="25">
        <v>43795</v>
      </c>
      <c r="E55" s="21">
        <v>0</v>
      </c>
      <c r="F55" s="21">
        <v>0</v>
      </c>
      <c r="G55" s="2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37">
        <v>3.41</v>
      </c>
      <c r="Y55" s="2">
        <v>0</v>
      </c>
      <c r="Z55" s="2">
        <v>0</v>
      </c>
      <c r="AA55" s="2">
        <v>0</v>
      </c>
      <c r="AB55" s="18">
        <f t="shared" si="3"/>
        <v>0</v>
      </c>
    </row>
    <row r="56" spans="1:28" ht="15" customHeight="1" x14ac:dyDescent="0.15">
      <c r="A56" s="34">
        <v>50</v>
      </c>
      <c r="B56" s="35" t="s">
        <v>62</v>
      </c>
      <c r="C56" s="25">
        <v>43795</v>
      </c>
      <c r="D56" s="25">
        <v>43795</v>
      </c>
      <c r="E56" s="21">
        <v>0</v>
      </c>
      <c r="F56" s="21">
        <v>0</v>
      </c>
      <c r="G56" s="2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37">
        <v>44.85</v>
      </c>
      <c r="Y56" s="2">
        <v>0</v>
      </c>
      <c r="Z56" s="2">
        <v>0</v>
      </c>
      <c r="AA56" s="2">
        <v>0</v>
      </c>
      <c r="AB56" s="18">
        <f t="shared" si="3"/>
        <v>0</v>
      </c>
    </row>
    <row r="57" spans="1:28" ht="15" customHeight="1" x14ac:dyDescent="0.15">
      <c r="A57" s="34">
        <v>51</v>
      </c>
      <c r="B57" s="23" t="s">
        <v>63</v>
      </c>
      <c r="C57" s="25">
        <v>43322</v>
      </c>
      <c r="D57" s="25">
        <v>43798</v>
      </c>
      <c r="E57" s="21">
        <v>0</v>
      </c>
      <c r="F57" s="21">
        <v>0</v>
      </c>
      <c r="G57" s="3" t="s">
        <v>15</v>
      </c>
      <c r="H57" s="15">
        <v>0</v>
      </c>
      <c r="I57" s="15">
        <v>0</v>
      </c>
      <c r="J57" s="15">
        <v>0</v>
      </c>
      <c r="K57" s="15">
        <v>0</v>
      </c>
      <c r="L57" s="15">
        <v>0.61075679999999999</v>
      </c>
      <c r="M57" s="15">
        <v>0.1184357</v>
      </c>
      <c r="N57" s="15">
        <v>83.7953191</v>
      </c>
      <c r="O57" s="15">
        <v>0.111457</v>
      </c>
      <c r="P57" s="15">
        <v>0.19360910000000001</v>
      </c>
      <c r="Q57" s="15">
        <v>0</v>
      </c>
      <c r="R57" s="15">
        <v>0.56000000000000005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2">
        <f>E57+H57+J57+L57+N57+P57+R57+T57+V57</f>
        <v>85.15968500000001</v>
      </c>
      <c r="Y57" s="2">
        <v>0.72499999999999998</v>
      </c>
      <c r="Z57" s="2">
        <v>0.27</v>
      </c>
      <c r="AA57" s="2">
        <f>F57+I57+K57+M57+O57+Q57+S57+U57+W57</f>
        <v>0.22989270000000001</v>
      </c>
      <c r="AB57" s="18">
        <f t="shared" si="3"/>
        <v>476</v>
      </c>
    </row>
    <row r="58" spans="1:28" ht="15" customHeight="1" x14ac:dyDescent="0.15">
      <c r="A58" s="34">
        <v>52</v>
      </c>
      <c r="B58" s="35" t="s">
        <v>64</v>
      </c>
      <c r="C58" s="25">
        <v>43623</v>
      </c>
      <c r="D58" s="25">
        <v>43816</v>
      </c>
      <c r="E58" s="21">
        <v>0</v>
      </c>
      <c r="F58" s="21">
        <v>0</v>
      </c>
      <c r="G58" s="3">
        <v>0.02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37">
        <v>2.17</v>
      </c>
      <c r="Y58" s="2">
        <v>0</v>
      </c>
      <c r="Z58" s="2">
        <v>0</v>
      </c>
      <c r="AA58" s="2">
        <v>0</v>
      </c>
      <c r="AB58" s="18">
        <f t="shared" si="3"/>
        <v>193</v>
      </c>
    </row>
    <row r="59" spans="1:28" ht="15" customHeight="1" x14ac:dyDescent="0.15">
      <c r="A59" s="34">
        <v>53</v>
      </c>
      <c r="B59" s="41" t="s">
        <v>65</v>
      </c>
      <c r="C59" s="25">
        <v>43817</v>
      </c>
      <c r="D59" s="25">
        <v>43817</v>
      </c>
      <c r="E59" s="21">
        <v>0</v>
      </c>
      <c r="F59" s="21">
        <v>0</v>
      </c>
      <c r="G59" s="2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37">
        <v>12.28</v>
      </c>
      <c r="Y59" s="2">
        <v>0</v>
      </c>
      <c r="Z59" s="2">
        <v>0</v>
      </c>
      <c r="AA59" s="2">
        <v>0</v>
      </c>
      <c r="AB59" s="18">
        <f t="shared" si="3"/>
        <v>0</v>
      </c>
    </row>
    <row r="60" spans="1:28" ht="15" customHeight="1" x14ac:dyDescent="0.15">
      <c r="A60" s="34">
        <v>54</v>
      </c>
      <c r="B60" s="23" t="s">
        <v>66</v>
      </c>
      <c r="C60" s="25">
        <v>43089</v>
      </c>
      <c r="D60" s="36">
        <v>43817</v>
      </c>
      <c r="E60" s="21">
        <v>0</v>
      </c>
      <c r="F60" s="21">
        <v>0</v>
      </c>
      <c r="G60" s="2">
        <v>1.9807123</v>
      </c>
      <c r="H60" s="15">
        <v>5.5950629000000003</v>
      </c>
      <c r="I60" s="15">
        <v>5.5950629000000003</v>
      </c>
      <c r="J60" s="15">
        <v>0</v>
      </c>
      <c r="K60" s="15">
        <v>0</v>
      </c>
      <c r="L60" s="15">
        <v>0.67828630000000001</v>
      </c>
      <c r="M60" s="15">
        <v>0.67828630000000001</v>
      </c>
      <c r="N60" s="15">
        <v>0</v>
      </c>
      <c r="O60" s="15">
        <v>0</v>
      </c>
      <c r="P60" s="15">
        <v>0</v>
      </c>
      <c r="Q60" s="15">
        <v>0</v>
      </c>
      <c r="R60" s="15">
        <v>6.4092500000000001</v>
      </c>
      <c r="S60" s="15">
        <v>6.4092500000000001</v>
      </c>
      <c r="T60" s="15">
        <v>0</v>
      </c>
      <c r="U60" s="15">
        <v>0</v>
      </c>
      <c r="V60" s="15">
        <v>0</v>
      </c>
      <c r="W60" s="15">
        <v>0</v>
      </c>
      <c r="X60" s="2">
        <f>E60+H60+J60+L60+N60+P60+R60+T60+V60</f>
        <v>12.6825992</v>
      </c>
      <c r="Y60" s="2">
        <v>12.99</v>
      </c>
      <c r="Z60" s="37" t="s">
        <v>67</v>
      </c>
      <c r="AA60" s="2">
        <f>F60+I60+K60+M60+O60+Q60+S60+U60+W60</f>
        <v>12.6825992</v>
      </c>
      <c r="AB60" s="18">
        <f t="shared" si="3"/>
        <v>728</v>
      </c>
    </row>
    <row r="61" spans="1:28" ht="15" customHeight="1" x14ac:dyDescent="0.15">
      <c r="A61" s="34">
        <v>55</v>
      </c>
      <c r="B61" s="23" t="s">
        <v>68</v>
      </c>
      <c r="C61" s="25">
        <v>43081</v>
      </c>
      <c r="D61" s="36">
        <v>43817</v>
      </c>
      <c r="E61" s="21">
        <v>0</v>
      </c>
      <c r="F61" s="21">
        <v>0</v>
      </c>
      <c r="G61" s="2">
        <v>0.1596197</v>
      </c>
      <c r="H61" s="15">
        <v>0</v>
      </c>
      <c r="I61" s="15">
        <v>0</v>
      </c>
      <c r="J61" s="15">
        <v>139.6032395</v>
      </c>
      <c r="K61" s="15">
        <v>35.6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3.0839134000000001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2">
        <f>E61+H61+J61+L61+N61+P61+R61+T61+V61</f>
        <v>142.6871529</v>
      </c>
      <c r="Y61" s="2">
        <v>35.880000000000003</v>
      </c>
      <c r="Z61" s="2">
        <v>35.92</v>
      </c>
      <c r="AA61" s="2">
        <f>F61+I61+K61+M61+O61+Q61+S61+U61+W61</f>
        <v>35.6</v>
      </c>
      <c r="AB61" s="18">
        <f t="shared" si="3"/>
        <v>736</v>
      </c>
    </row>
    <row r="62" spans="1:28" ht="15" customHeight="1" x14ac:dyDescent="0.15">
      <c r="A62" s="34">
        <v>56</v>
      </c>
      <c r="B62" s="23" t="s">
        <v>69</v>
      </c>
      <c r="C62" s="25">
        <v>43819</v>
      </c>
      <c r="D62" s="25">
        <v>43819</v>
      </c>
      <c r="E62" s="21">
        <v>0</v>
      </c>
      <c r="F62" s="21">
        <v>0</v>
      </c>
      <c r="G62" s="2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37">
        <v>0.12</v>
      </c>
      <c r="Y62" s="2">
        <v>0</v>
      </c>
      <c r="Z62" s="13">
        <v>0</v>
      </c>
      <c r="AA62" s="2">
        <v>0</v>
      </c>
      <c r="AB62" s="18">
        <f t="shared" si="3"/>
        <v>0</v>
      </c>
    </row>
    <row r="63" spans="1:28" ht="15" customHeight="1" x14ac:dyDescent="0.15">
      <c r="A63" s="34">
        <v>57</v>
      </c>
      <c r="B63" s="23" t="s">
        <v>70</v>
      </c>
      <c r="C63" s="25">
        <v>43342</v>
      </c>
      <c r="D63" s="25">
        <v>43826</v>
      </c>
      <c r="E63" s="21">
        <v>0</v>
      </c>
      <c r="F63" s="21">
        <v>0</v>
      </c>
      <c r="G63" s="2">
        <v>2.12E-2</v>
      </c>
      <c r="H63" s="15">
        <v>0</v>
      </c>
      <c r="I63" s="15">
        <v>0</v>
      </c>
      <c r="J63" s="15">
        <v>1.0967511000000001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0.55101084499999997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2">
        <f t="shared" ref="X63:X81" si="5">E63+H63+J63+L63+N63+P63+R63+T63+V63</f>
        <v>1.6477619450000001</v>
      </c>
      <c r="Y63" s="2">
        <v>0</v>
      </c>
      <c r="Z63" s="2">
        <v>0</v>
      </c>
      <c r="AA63" s="2">
        <v>0</v>
      </c>
      <c r="AB63" s="18">
        <f t="shared" si="3"/>
        <v>484</v>
      </c>
    </row>
    <row r="64" spans="1:28" ht="15" customHeight="1" x14ac:dyDescent="0.15">
      <c r="A64" s="34">
        <v>58</v>
      </c>
      <c r="B64" s="23" t="s">
        <v>71</v>
      </c>
      <c r="C64" s="25">
        <v>43250</v>
      </c>
      <c r="D64" s="25">
        <v>43833</v>
      </c>
      <c r="E64" s="21">
        <v>0</v>
      </c>
      <c r="F64" s="21">
        <v>0</v>
      </c>
      <c r="G64" s="2">
        <v>4.2629300000000002E-2</v>
      </c>
      <c r="H64" s="15">
        <v>0</v>
      </c>
      <c r="I64" s="15">
        <v>0</v>
      </c>
      <c r="J64" s="15">
        <v>80.745291399999999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2">
        <f t="shared" si="5"/>
        <v>80.745291399999999</v>
      </c>
      <c r="Y64" s="2">
        <v>0</v>
      </c>
      <c r="Z64" s="2">
        <v>0</v>
      </c>
      <c r="AA64" s="2">
        <v>0</v>
      </c>
      <c r="AB64" s="18">
        <f t="shared" si="3"/>
        <v>583</v>
      </c>
    </row>
    <row r="65" spans="1:28" ht="15" customHeight="1" x14ac:dyDescent="0.15">
      <c r="A65" s="34">
        <v>59</v>
      </c>
      <c r="B65" s="23" t="s">
        <v>72</v>
      </c>
      <c r="C65" s="25">
        <v>43685</v>
      </c>
      <c r="D65" s="25">
        <v>43837</v>
      </c>
      <c r="E65" s="21">
        <v>0</v>
      </c>
      <c r="F65" s="21">
        <v>0</v>
      </c>
      <c r="G65" s="2">
        <v>6.2938999999999995E-2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153.42184130000001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2">
        <f t="shared" si="5"/>
        <v>153.42184130000001</v>
      </c>
      <c r="Y65" s="2">
        <v>0</v>
      </c>
      <c r="Z65" s="2">
        <v>0</v>
      </c>
      <c r="AA65" s="2">
        <v>0</v>
      </c>
      <c r="AB65" s="18">
        <f t="shared" si="3"/>
        <v>152</v>
      </c>
    </row>
    <row r="66" spans="1:28" ht="15" customHeight="1" x14ac:dyDescent="0.15">
      <c r="A66" s="34">
        <v>60</v>
      </c>
      <c r="B66" s="23" t="s">
        <v>73</v>
      </c>
      <c r="C66" s="25">
        <v>43712</v>
      </c>
      <c r="D66" s="25">
        <v>43838</v>
      </c>
      <c r="E66" s="21">
        <v>0</v>
      </c>
      <c r="F66" s="21">
        <v>0</v>
      </c>
      <c r="G66" s="3" t="s">
        <v>15</v>
      </c>
      <c r="H66" s="15">
        <v>0</v>
      </c>
      <c r="I66" s="15">
        <v>0</v>
      </c>
      <c r="J66" s="15">
        <v>191.7</v>
      </c>
      <c r="K66" s="15">
        <v>70</v>
      </c>
      <c r="L66" s="15">
        <v>0</v>
      </c>
      <c r="M66" s="15">
        <v>0</v>
      </c>
      <c r="N66" s="15">
        <v>0</v>
      </c>
      <c r="O66" s="15">
        <v>0</v>
      </c>
      <c r="P66" s="15">
        <v>4.29</v>
      </c>
      <c r="Q66" s="15">
        <v>1.1200000000000001</v>
      </c>
      <c r="R66" s="15">
        <v>0.76</v>
      </c>
      <c r="S66" s="15">
        <v>1.51</v>
      </c>
      <c r="T66" s="15">
        <v>0</v>
      </c>
      <c r="U66" s="15">
        <v>0</v>
      </c>
      <c r="V66" s="15">
        <v>0</v>
      </c>
      <c r="W66" s="15">
        <v>0</v>
      </c>
      <c r="X66" s="2">
        <f t="shared" si="5"/>
        <v>196.74999999999997</v>
      </c>
      <c r="Y66" s="2">
        <v>134.0743263</v>
      </c>
      <c r="Z66" s="2">
        <v>75</v>
      </c>
      <c r="AA66" s="2">
        <f>F66+I66+K66+M66+O66+Q66+S66+U66+W66</f>
        <v>72.63000000000001</v>
      </c>
      <c r="AB66" s="18">
        <f t="shared" si="3"/>
        <v>126</v>
      </c>
    </row>
    <row r="67" spans="1:28" ht="15" customHeight="1" x14ac:dyDescent="0.15">
      <c r="A67" s="34">
        <v>61</v>
      </c>
      <c r="B67" s="23" t="s">
        <v>74</v>
      </c>
      <c r="C67" s="25">
        <v>43472</v>
      </c>
      <c r="D67" s="25">
        <v>43838</v>
      </c>
      <c r="E67" s="21">
        <v>0</v>
      </c>
      <c r="F67" s="21">
        <v>0</v>
      </c>
      <c r="G67" s="2">
        <v>0.16465940000000001</v>
      </c>
      <c r="H67" s="15">
        <v>0</v>
      </c>
      <c r="I67" s="15">
        <v>0</v>
      </c>
      <c r="J67" s="15">
        <v>221.84</v>
      </c>
      <c r="K67" s="15">
        <v>0.58384060000000004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2">
        <f t="shared" si="5"/>
        <v>221.84</v>
      </c>
      <c r="Y67" s="2">
        <v>0.67500000000000004</v>
      </c>
      <c r="Z67" s="2">
        <v>0.74850000000000005</v>
      </c>
      <c r="AA67" s="37" t="s">
        <v>75</v>
      </c>
      <c r="AB67" s="18">
        <f t="shared" si="3"/>
        <v>366</v>
      </c>
    </row>
    <row r="68" spans="1:28" ht="15" customHeight="1" x14ac:dyDescent="0.15">
      <c r="A68" s="34">
        <v>62</v>
      </c>
      <c r="B68" s="23" t="s">
        <v>76</v>
      </c>
      <c r="C68" s="25">
        <v>43802</v>
      </c>
      <c r="D68" s="25">
        <v>43840</v>
      </c>
      <c r="E68" s="21">
        <v>0</v>
      </c>
      <c r="F68" s="21">
        <v>0</v>
      </c>
      <c r="G68" s="2">
        <v>1.8982499999999999E-2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0.23968590000000001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2">
        <f t="shared" si="5"/>
        <v>0.23968590000000001</v>
      </c>
      <c r="Y68" s="2">
        <v>0</v>
      </c>
      <c r="Z68" s="2">
        <v>0</v>
      </c>
      <c r="AA68" s="2">
        <v>0</v>
      </c>
      <c r="AB68" s="18">
        <f t="shared" si="3"/>
        <v>38</v>
      </c>
    </row>
    <row r="69" spans="1:28" ht="15" customHeight="1" x14ac:dyDescent="0.15">
      <c r="A69" s="34">
        <v>63</v>
      </c>
      <c r="B69" s="23" t="s">
        <v>77</v>
      </c>
      <c r="C69" s="25">
        <v>43654</v>
      </c>
      <c r="D69" s="25">
        <v>43857</v>
      </c>
      <c r="E69" s="21">
        <v>0</v>
      </c>
      <c r="F69" s="21">
        <v>0</v>
      </c>
      <c r="G69" s="2">
        <v>6.2938999999999995E-2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2">
        <f t="shared" si="5"/>
        <v>0</v>
      </c>
      <c r="Y69" s="2">
        <v>0</v>
      </c>
      <c r="Z69" s="2">
        <v>0</v>
      </c>
      <c r="AA69" s="2">
        <v>0</v>
      </c>
      <c r="AB69" s="18">
        <f t="shared" si="3"/>
        <v>203</v>
      </c>
    </row>
    <row r="70" spans="1:28" ht="15" customHeight="1" x14ac:dyDescent="0.15">
      <c r="A70" s="34">
        <v>64</v>
      </c>
      <c r="B70" s="23" t="s">
        <v>78</v>
      </c>
      <c r="C70" s="25">
        <v>43784</v>
      </c>
      <c r="D70" s="25">
        <v>43861</v>
      </c>
      <c r="E70" s="21">
        <v>0</v>
      </c>
      <c r="F70" s="21">
        <v>0</v>
      </c>
      <c r="G70" s="2">
        <v>4.4898685000000001E-2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0.41954716900000005</v>
      </c>
      <c r="S70" s="15">
        <v>0.06</v>
      </c>
      <c r="T70" s="15">
        <v>0</v>
      </c>
      <c r="U70" s="15">
        <v>0</v>
      </c>
      <c r="V70" s="15">
        <v>0</v>
      </c>
      <c r="W70" s="15">
        <v>0</v>
      </c>
      <c r="X70" s="2">
        <f t="shared" si="5"/>
        <v>0.41954716900000005</v>
      </c>
      <c r="Y70" s="2">
        <v>0.10676168500000001</v>
      </c>
      <c r="Z70" s="2">
        <v>0.11</v>
      </c>
      <c r="AA70" s="2">
        <f>F70+I70+K70+M70+O70+Q70+S70+U70+W70</f>
        <v>0.06</v>
      </c>
      <c r="AB70" s="18">
        <f t="shared" si="3"/>
        <v>77</v>
      </c>
    </row>
    <row r="71" spans="1:28" ht="15" customHeight="1" x14ac:dyDescent="0.15">
      <c r="A71" s="34">
        <v>65</v>
      </c>
      <c r="B71" s="23" t="s">
        <v>79</v>
      </c>
      <c r="C71" s="25">
        <v>43637</v>
      </c>
      <c r="D71" s="25">
        <v>43864</v>
      </c>
      <c r="E71" s="21">
        <v>0</v>
      </c>
      <c r="F71" s="21">
        <v>0</v>
      </c>
      <c r="G71" s="2">
        <v>1.1011E-2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0.68939300000000003</v>
      </c>
      <c r="O71" s="15">
        <v>0</v>
      </c>
      <c r="P71" s="15">
        <v>1.1360000000000001E-3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2">
        <f t="shared" si="5"/>
        <v>0.69052900000000006</v>
      </c>
      <c r="Y71" s="13">
        <v>0</v>
      </c>
      <c r="Z71" s="13">
        <v>0</v>
      </c>
      <c r="AA71" s="2">
        <v>0</v>
      </c>
      <c r="AB71" s="18">
        <f t="shared" ref="AB71:AB102" si="6">D71-C71</f>
        <v>227</v>
      </c>
    </row>
    <row r="72" spans="1:28" ht="15" customHeight="1" x14ac:dyDescent="0.15">
      <c r="A72" s="34">
        <v>66</v>
      </c>
      <c r="B72" s="23" t="s">
        <v>80</v>
      </c>
      <c r="C72" s="25">
        <v>43516</v>
      </c>
      <c r="D72" s="25">
        <v>43864</v>
      </c>
      <c r="E72" s="21">
        <v>0</v>
      </c>
      <c r="F72" s="21">
        <v>0</v>
      </c>
      <c r="G72" s="2">
        <v>1.41447E-2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0.86954491300000003</v>
      </c>
      <c r="O72" s="15">
        <v>0</v>
      </c>
      <c r="P72" s="15">
        <v>0</v>
      </c>
      <c r="Q72" s="15">
        <v>0</v>
      </c>
      <c r="R72" s="15">
        <v>7.6208476000000003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2">
        <f t="shared" si="5"/>
        <v>8.4903925129999998</v>
      </c>
      <c r="Y72" s="2">
        <v>0</v>
      </c>
      <c r="Z72" s="2">
        <v>0</v>
      </c>
      <c r="AA72" s="2">
        <v>0</v>
      </c>
      <c r="AB72" s="18">
        <f t="shared" si="6"/>
        <v>348</v>
      </c>
    </row>
    <row r="73" spans="1:28" ht="15" customHeight="1" x14ac:dyDescent="0.15">
      <c r="A73" s="34">
        <v>67</v>
      </c>
      <c r="B73" s="23" t="s">
        <v>81</v>
      </c>
      <c r="C73" s="25">
        <v>43179</v>
      </c>
      <c r="D73" s="36">
        <v>43868</v>
      </c>
      <c r="E73" s="21">
        <v>0</v>
      </c>
      <c r="F73" s="21">
        <v>0</v>
      </c>
      <c r="G73" s="2">
        <v>9.8400000000000007E-4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16.7976557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2">
        <f t="shared" si="5"/>
        <v>16.7976557</v>
      </c>
      <c r="Y73" s="13">
        <v>0</v>
      </c>
      <c r="Z73" s="13">
        <v>0</v>
      </c>
      <c r="AA73" s="2">
        <v>0</v>
      </c>
      <c r="AB73" s="18">
        <f t="shared" si="6"/>
        <v>689</v>
      </c>
    </row>
    <row r="74" spans="1:28" ht="15" customHeight="1" x14ac:dyDescent="0.15">
      <c r="A74" s="34">
        <v>68</v>
      </c>
      <c r="B74" s="23" t="s">
        <v>176</v>
      </c>
      <c r="C74" s="25">
        <v>43698</v>
      </c>
      <c r="D74" s="25">
        <v>43872</v>
      </c>
      <c r="E74" s="21">
        <v>0.64</v>
      </c>
      <c r="F74" s="21" t="s">
        <v>177</v>
      </c>
      <c r="G74" s="2">
        <v>1.00082E-2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21.32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2">
        <f t="shared" si="5"/>
        <v>21.96</v>
      </c>
      <c r="Y74" s="2">
        <v>0.63539999999999996</v>
      </c>
      <c r="Z74" s="37" t="s">
        <v>82</v>
      </c>
      <c r="AA74" s="37" t="s">
        <v>82</v>
      </c>
      <c r="AB74" s="18">
        <f t="shared" si="6"/>
        <v>174</v>
      </c>
    </row>
    <row r="75" spans="1:28" ht="15" customHeight="1" x14ac:dyDescent="0.15">
      <c r="A75" s="34">
        <v>69</v>
      </c>
      <c r="B75" s="23" t="s">
        <v>83</v>
      </c>
      <c r="C75" s="25">
        <v>43081</v>
      </c>
      <c r="D75" s="36">
        <v>43873</v>
      </c>
      <c r="E75" s="21">
        <v>0</v>
      </c>
      <c r="F75" s="21">
        <v>0</v>
      </c>
      <c r="G75" s="3">
        <v>0.06</v>
      </c>
      <c r="H75" s="15">
        <v>0</v>
      </c>
      <c r="I75" s="15">
        <v>0</v>
      </c>
      <c r="J75" s="15">
        <v>97.157336000000001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2">
        <f t="shared" si="5"/>
        <v>97.157336000000001</v>
      </c>
      <c r="Y75" s="2">
        <v>0.03</v>
      </c>
      <c r="Z75" s="2">
        <v>6.1726499999999997E-2</v>
      </c>
      <c r="AA75" s="2">
        <v>0</v>
      </c>
      <c r="AB75" s="18">
        <f t="shared" si="6"/>
        <v>792</v>
      </c>
    </row>
    <row r="76" spans="1:28" ht="15" customHeight="1" x14ac:dyDescent="0.15">
      <c r="A76" s="34">
        <v>70</v>
      </c>
      <c r="B76" s="23" t="s">
        <v>84</v>
      </c>
      <c r="C76" s="25">
        <v>43684</v>
      </c>
      <c r="D76" s="25">
        <v>43888</v>
      </c>
      <c r="E76" s="21">
        <v>0</v>
      </c>
      <c r="F76" s="21">
        <v>0</v>
      </c>
      <c r="G76" s="3">
        <v>0.04</v>
      </c>
      <c r="H76" s="15">
        <v>0</v>
      </c>
      <c r="I76" s="15">
        <v>0</v>
      </c>
      <c r="J76" s="15">
        <v>71.08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2">
        <f t="shared" si="5"/>
        <v>71.08</v>
      </c>
      <c r="Y76" s="2">
        <v>0</v>
      </c>
      <c r="Z76" s="2">
        <v>0</v>
      </c>
      <c r="AA76" s="2">
        <v>0</v>
      </c>
      <c r="AB76" s="18">
        <f t="shared" si="6"/>
        <v>204</v>
      </c>
    </row>
    <row r="77" spans="1:28" ht="15" customHeight="1" x14ac:dyDescent="0.15">
      <c r="A77" s="34">
        <v>71</v>
      </c>
      <c r="B77" s="23" t="s">
        <v>85</v>
      </c>
      <c r="C77" s="25">
        <v>43570</v>
      </c>
      <c r="D77" s="25">
        <v>43909</v>
      </c>
      <c r="E77" s="21">
        <v>0</v>
      </c>
      <c r="F77" s="21">
        <v>0</v>
      </c>
      <c r="G77" s="2">
        <v>0.1029125</v>
      </c>
      <c r="H77" s="15">
        <v>0</v>
      </c>
      <c r="I77" s="15">
        <v>0</v>
      </c>
      <c r="J77" s="15">
        <v>32.869999999999997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2">
        <f t="shared" si="5"/>
        <v>32.869999999999997</v>
      </c>
      <c r="Y77" s="2">
        <v>0</v>
      </c>
      <c r="Z77" s="2">
        <v>0</v>
      </c>
      <c r="AA77" s="2">
        <v>0</v>
      </c>
      <c r="AB77" s="18">
        <f t="shared" si="6"/>
        <v>339</v>
      </c>
    </row>
    <row r="78" spans="1:28" ht="15" customHeight="1" x14ac:dyDescent="0.15">
      <c r="A78" s="34">
        <v>72</v>
      </c>
      <c r="B78" s="41" t="s">
        <v>86</v>
      </c>
      <c r="C78" s="25">
        <v>43795</v>
      </c>
      <c r="D78" s="25">
        <v>43951</v>
      </c>
      <c r="E78" s="21">
        <v>0</v>
      </c>
      <c r="F78" s="21">
        <v>0</v>
      </c>
      <c r="G78" s="3">
        <v>0.04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2.2999999999999998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2">
        <f t="shared" si="5"/>
        <v>2.2999999999999998</v>
      </c>
      <c r="Y78" s="2">
        <v>0</v>
      </c>
      <c r="Z78" s="2">
        <v>0</v>
      </c>
      <c r="AA78" s="2">
        <v>0</v>
      </c>
      <c r="AB78" s="18">
        <f t="shared" si="6"/>
        <v>156</v>
      </c>
    </row>
    <row r="79" spans="1:28" ht="15" customHeight="1" x14ac:dyDescent="0.15">
      <c r="A79" s="34">
        <v>73</v>
      </c>
      <c r="B79" s="23" t="s">
        <v>87</v>
      </c>
      <c r="C79" s="25">
        <v>43363</v>
      </c>
      <c r="D79" s="25">
        <v>43956</v>
      </c>
      <c r="E79" s="21">
        <v>0</v>
      </c>
      <c r="F79" s="21">
        <v>0</v>
      </c>
      <c r="G79" s="3" t="s">
        <v>15</v>
      </c>
      <c r="H79" s="15">
        <v>0</v>
      </c>
      <c r="I79" s="15">
        <v>0</v>
      </c>
      <c r="J79" s="15">
        <v>1.4414568999999999</v>
      </c>
      <c r="K79" s="15">
        <v>1.4414568999999999</v>
      </c>
      <c r="L79" s="15">
        <v>0</v>
      </c>
      <c r="M79" s="15">
        <v>0</v>
      </c>
      <c r="N79" s="15">
        <v>6.8385756999999998</v>
      </c>
      <c r="O79" s="15">
        <v>6.8385756999999998</v>
      </c>
      <c r="P79" s="15">
        <v>2.0971449999999998</v>
      </c>
      <c r="Q79" s="15">
        <v>2.0971449999999998</v>
      </c>
      <c r="R79" s="15">
        <v>16.12</v>
      </c>
      <c r="S79" s="15">
        <v>16.12</v>
      </c>
      <c r="T79" s="15">
        <v>0</v>
      </c>
      <c r="U79" s="15">
        <v>0</v>
      </c>
      <c r="V79" s="15">
        <v>0</v>
      </c>
      <c r="W79" s="15">
        <v>0</v>
      </c>
      <c r="X79" s="2">
        <f t="shared" si="5"/>
        <v>26.497177600000001</v>
      </c>
      <c r="Y79" s="2">
        <v>11.518463300000001</v>
      </c>
      <c r="Z79" s="2">
        <v>26.496568</v>
      </c>
      <c r="AA79" s="2">
        <f>F79+I79+K79+M79+O79+Q79+S79+U79+W79</f>
        <v>26.497177600000001</v>
      </c>
      <c r="AB79" s="18">
        <f t="shared" si="6"/>
        <v>593</v>
      </c>
    </row>
    <row r="80" spans="1:28" ht="15" customHeight="1" x14ac:dyDescent="0.15">
      <c r="A80" s="34">
        <v>74</v>
      </c>
      <c r="B80" s="23" t="s">
        <v>88</v>
      </c>
      <c r="C80" s="25">
        <v>43369</v>
      </c>
      <c r="D80" s="25">
        <v>43956</v>
      </c>
      <c r="E80" s="21">
        <v>0</v>
      </c>
      <c r="F80" s="21">
        <v>0</v>
      </c>
      <c r="G80" s="2">
        <v>0.50631340000000002</v>
      </c>
      <c r="H80" s="15">
        <v>3.8471499999999999E-2</v>
      </c>
      <c r="I80" s="15">
        <v>3.8471499999999999E-2</v>
      </c>
      <c r="J80" s="15">
        <v>0</v>
      </c>
      <c r="K80" s="15">
        <v>0</v>
      </c>
      <c r="L80" s="15">
        <v>8.6460700000000001E-2</v>
      </c>
      <c r="M80" s="15">
        <v>8.6460700000000001E-2</v>
      </c>
      <c r="N80" s="15">
        <v>11.57</v>
      </c>
      <c r="O80" s="15">
        <v>1.0003599999999999</v>
      </c>
      <c r="P80" s="15">
        <v>0</v>
      </c>
      <c r="Q80" s="15">
        <v>0</v>
      </c>
      <c r="R80" s="15">
        <v>5.87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2">
        <f t="shared" si="5"/>
        <v>17.564932200000001</v>
      </c>
      <c r="Y80" s="2">
        <v>1.9664999999999999</v>
      </c>
      <c r="Z80" s="2">
        <v>1.6316056649999999</v>
      </c>
      <c r="AA80" s="2">
        <f>F80+I80+K80+M80+O80+Q80+S80+U80+W80</f>
        <v>1.1252921999999999</v>
      </c>
      <c r="AB80" s="18">
        <f t="shared" si="6"/>
        <v>587</v>
      </c>
    </row>
    <row r="81" spans="1:28" ht="15" customHeight="1" x14ac:dyDescent="0.15">
      <c r="A81" s="34">
        <v>75</v>
      </c>
      <c r="B81" s="23" t="s">
        <v>89</v>
      </c>
      <c r="C81" s="25">
        <v>43616</v>
      </c>
      <c r="D81" s="25">
        <v>43969</v>
      </c>
      <c r="E81" s="21">
        <v>0</v>
      </c>
      <c r="F81" s="21">
        <v>0</v>
      </c>
      <c r="G81" s="2">
        <v>1.6000401</v>
      </c>
      <c r="H81" s="15">
        <v>0</v>
      </c>
      <c r="I81" s="15">
        <v>0</v>
      </c>
      <c r="J81" s="15">
        <v>128.023157752</v>
      </c>
      <c r="K81" s="15">
        <v>16.858624477999999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23.7612703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2">
        <f t="shared" si="5"/>
        <v>151.78442805200001</v>
      </c>
      <c r="Y81" s="2">
        <v>18.458664599999999</v>
      </c>
      <c r="Z81" s="2">
        <v>18.458664599999999</v>
      </c>
      <c r="AA81" s="2">
        <f>F81+I81+K81+M81+O81+Q81+S81+U81+W81</f>
        <v>16.858624477999999</v>
      </c>
      <c r="AB81" s="18">
        <f t="shared" si="6"/>
        <v>353</v>
      </c>
    </row>
    <row r="82" spans="1:28" ht="15" customHeight="1" x14ac:dyDescent="0.15">
      <c r="A82" s="34">
        <v>76</v>
      </c>
      <c r="B82" s="35" t="s">
        <v>90</v>
      </c>
      <c r="C82" s="25">
        <v>43977</v>
      </c>
      <c r="D82" s="25">
        <v>43977</v>
      </c>
      <c r="E82" s="21">
        <v>0</v>
      </c>
      <c r="F82" s="21">
        <v>0</v>
      </c>
      <c r="G82" s="2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2" t="s">
        <v>23</v>
      </c>
      <c r="Y82" s="2">
        <v>0</v>
      </c>
      <c r="Z82" s="2">
        <v>0</v>
      </c>
      <c r="AA82" s="2" t="s">
        <v>165</v>
      </c>
      <c r="AB82" s="18">
        <f t="shared" si="6"/>
        <v>0</v>
      </c>
    </row>
    <row r="83" spans="1:28" ht="15" customHeight="1" x14ac:dyDescent="0.15">
      <c r="A83" s="34">
        <v>77</v>
      </c>
      <c r="B83" s="23" t="s">
        <v>91</v>
      </c>
      <c r="C83" s="25">
        <v>43803</v>
      </c>
      <c r="D83" s="25">
        <v>43979</v>
      </c>
      <c r="E83" s="21">
        <v>0</v>
      </c>
      <c r="F83" s="21">
        <v>0</v>
      </c>
      <c r="G83" s="2">
        <v>0.1386984</v>
      </c>
      <c r="H83" s="15">
        <v>0</v>
      </c>
      <c r="I83" s="15">
        <v>0</v>
      </c>
      <c r="J83" s="15">
        <v>8.9926025000000003</v>
      </c>
      <c r="K83" s="15">
        <v>0</v>
      </c>
      <c r="L83" s="15">
        <v>0.3144498</v>
      </c>
      <c r="M83" s="15">
        <v>0</v>
      </c>
      <c r="N83" s="15">
        <v>4.5385743999999999</v>
      </c>
      <c r="O83" s="15">
        <v>0</v>
      </c>
      <c r="P83" s="15">
        <v>3.22</v>
      </c>
      <c r="Q83" s="15">
        <v>0</v>
      </c>
      <c r="R83" s="15">
        <v>23.55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2">
        <f>E83+H83+J83+L83+N83+P83+R83+T83+V83</f>
        <v>40.6156267</v>
      </c>
      <c r="Y83" s="2">
        <v>8.8999999999999996E-2</v>
      </c>
      <c r="Z83" s="2">
        <v>9.6000000000000002E-2</v>
      </c>
      <c r="AA83" s="2">
        <v>0</v>
      </c>
      <c r="AB83" s="18">
        <f t="shared" si="6"/>
        <v>176</v>
      </c>
    </row>
    <row r="84" spans="1:28" ht="15" customHeight="1" x14ac:dyDescent="0.15">
      <c r="A84" s="34">
        <v>78</v>
      </c>
      <c r="B84" s="23" t="s">
        <v>92</v>
      </c>
      <c r="C84" s="25">
        <v>43389</v>
      </c>
      <c r="D84" s="25">
        <v>43980</v>
      </c>
      <c r="E84" s="21">
        <v>0</v>
      </c>
      <c r="F84" s="21">
        <v>0</v>
      </c>
      <c r="G84" s="3">
        <v>0.21</v>
      </c>
      <c r="H84" s="15">
        <v>0</v>
      </c>
      <c r="I84" s="15">
        <v>0</v>
      </c>
      <c r="J84" s="15">
        <v>1.8579055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7.4220034000000004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2">
        <f>E84+H84+J84+L84+N84+P84+R84+T84+V84</f>
        <v>9.2799089000000006</v>
      </c>
      <c r="Y84" s="2">
        <v>0.58552000000000004</v>
      </c>
      <c r="Z84" s="2">
        <v>0.1191869</v>
      </c>
      <c r="AA84" s="2">
        <v>0</v>
      </c>
      <c r="AB84" s="18">
        <f t="shared" si="6"/>
        <v>591</v>
      </c>
    </row>
    <row r="85" spans="1:28" ht="15" customHeight="1" x14ac:dyDescent="0.15">
      <c r="A85" s="34">
        <v>79</v>
      </c>
      <c r="B85" s="35" t="s">
        <v>93</v>
      </c>
      <c r="C85" s="25">
        <v>43306</v>
      </c>
      <c r="D85" s="25">
        <v>43980</v>
      </c>
      <c r="E85" s="21">
        <v>0</v>
      </c>
      <c r="F85" s="21">
        <v>0</v>
      </c>
      <c r="G85" s="2">
        <v>0.1242045</v>
      </c>
      <c r="H85" s="15">
        <v>0</v>
      </c>
      <c r="I85" s="15">
        <v>0</v>
      </c>
      <c r="J85" s="15">
        <v>14.147387500000001</v>
      </c>
      <c r="K85" s="15">
        <v>0.37667400000000001</v>
      </c>
      <c r="L85" s="15">
        <v>0</v>
      </c>
      <c r="M85" s="15">
        <v>0</v>
      </c>
      <c r="N85" s="15">
        <v>0</v>
      </c>
      <c r="O85" s="15">
        <v>0</v>
      </c>
      <c r="P85" s="15">
        <v>5.0742761999999999</v>
      </c>
      <c r="Q85" s="15">
        <v>0</v>
      </c>
      <c r="R85" s="15">
        <v>0.11457879999999999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2">
        <f>E85+H85+J85+L85+N85+P85+R85+T85+V85</f>
        <v>19.336242500000001</v>
      </c>
      <c r="Y85" s="2">
        <v>0.58112180000000002</v>
      </c>
      <c r="Z85" s="2">
        <v>0.49560729999999997</v>
      </c>
      <c r="AA85" s="2">
        <f>F85+I85+K85+M85+O85+Q85+S85+U85+W85</f>
        <v>0.37667400000000001</v>
      </c>
      <c r="AB85" s="18">
        <f t="shared" si="6"/>
        <v>674</v>
      </c>
    </row>
    <row r="86" spans="1:28" ht="15" customHeight="1" x14ac:dyDescent="0.15">
      <c r="A86" s="34">
        <v>80</v>
      </c>
      <c r="B86" s="23" t="s">
        <v>94</v>
      </c>
      <c r="C86" s="25">
        <v>43301</v>
      </c>
      <c r="D86" s="25">
        <v>43999</v>
      </c>
      <c r="E86" s="21">
        <v>0</v>
      </c>
      <c r="F86" s="21">
        <v>0</v>
      </c>
      <c r="G86" s="2">
        <v>0.106987</v>
      </c>
      <c r="H86" s="15">
        <v>0</v>
      </c>
      <c r="I86" s="15">
        <v>0</v>
      </c>
      <c r="J86" s="15">
        <v>191.34033489999999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77.997877299999999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2">
        <f>E86+H86+J86+L86+N86+P86+R86+T86+V86</f>
        <v>269.33821219999999</v>
      </c>
      <c r="Y86" s="2">
        <v>0</v>
      </c>
      <c r="Z86" s="2">
        <v>0</v>
      </c>
      <c r="AA86" s="2">
        <v>0</v>
      </c>
      <c r="AB86" s="18">
        <f t="shared" si="6"/>
        <v>698</v>
      </c>
    </row>
    <row r="87" spans="1:28" ht="15" customHeight="1" x14ac:dyDescent="0.15">
      <c r="A87" s="34">
        <v>81</v>
      </c>
      <c r="B87" s="35" t="s">
        <v>95</v>
      </c>
      <c r="C87" s="25">
        <v>43662</v>
      </c>
      <c r="D87" s="25">
        <v>44004</v>
      </c>
      <c r="E87" s="21">
        <v>0</v>
      </c>
      <c r="F87" s="21">
        <v>0</v>
      </c>
      <c r="G87" s="2">
        <v>2.8802120000000002</v>
      </c>
      <c r="H87" s="15">
        <v>0</v>
      </c>
      <c r="I87" s="15">
        <v>0</v>
      </c>
      <c r="J87" s="15">
        <v>508.2536829</v>
      </c>
      <c r="K87" s="15">
        <v>48.82</v>
      </c>
      <c r="L87" s="15">
        <v>0</v>
      </c>
      <c r="M87" s="15">
        <v>0</v>
      </c>
      <c r="N87" s="15">
        <v>0.122724</v>
      </c>
      <c r="O87" s="15">
        <v>0</v>
      </c>
      <c r="P87" s="15">
        <v>3.1004192000000002</v>
      </c>
      <c r="Q87" s="15">
        <v>0.25</v>
      </c>
      <c r="R87" s="15">
        <v>1.5772446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2">
        <f>E87+H87+J87+L87+N87+P87+R87+T87+V87</f>
        <v>513.05407070000001</v>
      </c>
      <c r="Y87" s="2">
        <v>34.227499999999999</v>
      </c>
      <c r="Z87" s="2">
        <v>51.7</v>
      </c>
      <c r="AA87" s="2">
        <f>F87+I87+K87+M87+O87+Q87+S87+U87+W87</f>
        <v>49.07</v>
      </c>
      <c r="AB87" s="18">
        <f t="shared" si="6"/>
        <v>342</v>
      </c>
    </row>
    <row r="88" spans="1:28" ht="15" customHeight="1" x14ac:dyDescent="0.15">
      <c r="A88" s="34">
        <v>82</v>
      </c>
      <c r="B88" s="23" t="s">
        <v>96</v>
      </c>
      <c r="C88" s="25">
        <v>44006</v>
      </c>
      <c r="D88" s="25">
        <v>44006</v>
      </c>
      <c r="E88" s="21">
        <v>0</v>
      </c>
      <c r="F88" s="21">
        <v>0</v>
      </c>
      <c r="G88" s="2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37">
        <v>48.16</v>
      </c>
      <c r="Y88" s="2">
        <v>0</v>
      </c>
      <c r="Z88" s="2">
        <v>0</v>
      </c>
      <c r="AA88" s="2">
        <v>0</v>
      </c>
      <c r="AB88" s="18">
        <f t="shared" si="6"/>
        <v>0</v>
      </c>
    </row>
    <row r="89" spans="1:28" ht="15" customHeight="1" x14ac:dyDescent="0.15">
      <c r="A89" s="34">
        <v>83</v>
      </c>
      <c r="B89" s="23" t="s">
        <v>97</v>
      </c>
      <c r="C89" s="25">
        <v>43061</v>
      </c>
      <c r="D89" s="36">
        <v>44012</v>
      </c>
      <c r="E89" s="21">
        <v>0</v>
      </c>
      <c r="F89" s="21">
        <v>0</v>
      </c>
      <c r="G89" s="3">
        <v>7.0000000000000007E-2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1.5928419</v>
      </c>
      <c r="O89" s="15">
        <v>0.54500000000000004</v>
      </c>
      <c r="P89" s="15">
        <v>0</v>
      </c>
      <c r="Q89" s="15">
        <v>0</v>
      </c>
      <c r="R89" s="15">
        <v>2.6394999999999998E-2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2">
        <f>E89+H89+J89+L89+N89+P89+R89+T89+V89</f>
        <v>1.6192369</v>
      </c>
      <c r="Y89" s="2">
        <v>7.0000000000000007E-2</v>
      </c>
      <c r="Z89" s="37" t="s">
        <v>204</v>
      </c>
      <c r="AA89" s="37" t="s">
        <v>205</v>
      </c>
      <c r="AB89" s="18">
        <f t="shared" si="6"/>
        <v>951</v>
      </c>
    </row>
    <row r="90" spans="1:28" ht="15" customHeight="1" x14ac:dyDescent="0.15">
      <c r="A90" s="34">
        <v>84</v>
      </c>
      <c r="B90" s="35" t="s">
        <v>98</v>
      </c>
      <c r="C90" s="25">
        <v>43178</v>
      </c>
      <c r="D90" s="36">
        <v>44013</v>
      </c>
      <c r="E90" s="21">
        <v>0</v>
      </c>
      <c r="F90" s="21">
        <v>0</v>
      </c>
      <c r="G90" s="2">
        <v>0.29645062799999999</v>
      </c>
      <c r="H90" s="15">
        <v>0</v>
      </c>
      <c r="I90" s="15">
        <v>0</v>
      </c>
      <c r="J90" s="15">
        <v>24.803100000000001</v>
      </c>
      <c r="K90" s="15">
        <v>2.52</v>
      </c>
      <c r="L90" s="15">
        <v>0</v>
      </c>
      <c r="M90" s="15">
        <v>0</v>
      </c>
      <c r="N90" s="15">
        <v>8.9848425459999994</v>
      </c>
      <c r="O90" s="15">
        <v>0</v>
      </c>
      <c r="P90" s="15">
        <v>2.7843130999999999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2">
        <f>E90+H90+J90+L90+N90+P90+R90+T90+V90</f>
        <v>36.572255645999995</v>
      </c>
      <c r="Y90" s="2">
        <v>2.5299999999999998</v>
      </c>
      <c r="Z90" s="2">
        <v>2.81</v>
      </c>
      <c r="AA90" s="2">
        <f>F90+I90+K90+M90+O90+Q90+S90+U90+W90</f>
        <v>2.52</v>
      </c>
      <c r="AB90" s="18">
        <f t="shared" si="6"/>
        <v>835</v>
      </c>
    </row>
    <row r="91" spans="1:28" ht="15" customHeight="1" x14ac:dyDescent="0.15">
      <c r="A91" s="34">
        <v>85</v>
      </c>
      <c r="B91" s="23" t="s">
        <v>99</v>
      </c>
      <c r="C91" s="25">
        <v>43734</v>
      </c>
      <c r="D91" s="25">
        <v>44029</v>
      </c>
      <c r="E91" s="21">
        <v>0</v>
      </c>
      <c r="F91" s="21">
        <v>0</v>
      </c>
      <c r="G91" s="2">
        <v>3.2859E-3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3.5000000000000003E-2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2">
        <f>E91+H91+J91+L91+N91+P91+R91+T91+V91</f>
        <v>3.5000000000000003E-2</v>
      </c>
      <c r="Y91" s="2">
        <v>0</v>
      </c>
      <c r="Z91" s="2">
        <v>0</v>
      </c>
      <c r="AA91" s="2">
        <v>0</v>
      </c>
      <c r="AB91" s="18">
        <f t="shared" si="6"/>
        <v>295</v>
      </c>
    </row>
    <row r="92" spans="1:28" ht="15" customHeight="1" x14ac:dyDescent="0.15">
      <c r="A92" s="34">
        <v>86</v>
      </c>
      <c r="B92" s="35" t="s">
        <v>100</v>
      </c>
      <c r="C92" s="25">
        <v>44040</v>
      </c>
      <c r="D92" s="25">
        <v>44040</v>
      </c>
      <c r="E92" s="21">
        <v>0</v>
      </c>
      <c r="F92" s="21">
        <v>0</v>
      </c>
      <c r="G92" s="2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37">
        <v>0.14000000000000001</v>
      </c>
      <c r="Y92" s="2">
        <v>0</v>
      </c>
      <c r="Z92" s="2">
        <v>0</v>
      </c>
      <c r="AA92" s="2">
        <v>0</v>
      </c>
      <c r="AB92" s="18">
        <f t="shared" si="6"/>
        <v>0</v>
      </c>
    </row>
    <row r="93" spans="1:28" ht="15" customHeight="1" x14ac:dyDescent="0.15">
      <c r="A93" s="34">
        <v>87</v>
      </c>
      <c r="B93" s="35" t="s">
        <v>101</v>
      </c>
      <c r="C93" s="25">
        <v>44046</v>
      </c>
      <c r="D93" s="25">
        <v>44046</v>
      </c>
      <c r="E93" s="21">
        <v>0</v>
      </c>
      <c r="F93" s="21">
        <v>0</v>
      </c>
      <c r="G93" s="2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2" t="s">
        <v>23</v>
      </c>
      <c r="Y93" s="2">
        <v>0</v>
      </c>
      <c r="Z93" s="2">
        <v>0</v>
      </c>
      <c r="AA93" s="2">
        <v>0</v>
      </c>
      <c r="AB93" s="18">
        <f t="shared" si="6"/>
        <v>0</v>
      </c>
    </row>
    <row r="94" spans="1:28" ht="15" customHeight="1" x14ac:dyDescent="0.15">
      <c r="A94" s="34">
        <v>88</v>
      </c>
      <c r="B94" s="23" t="s">
        <v>102</v>
      </c>
      <c r="C94" s="25">
        <v>43388</v>
      </c>
      <c r="D94" s="25">
        <v>44050</v>
      </c>
      <c r="E94" s="21">
        <v>0</v>
      </c>
      <c r="F94" s="21">
        <v>0</v>
      </c>
      <c r="G94" s="2">
        <v>0.15726209999999999</v>
      </c>
      <c r="H94" s="15">
        <v>0</v>
      </c>
      <c r="I94" s="15">
        <v>0</v>
      </c>
      <c r="J94" s="15">
        <v>4.4806137000000001</v>
      </c>
      <c r="K94" s="15">
        <v>1.4419930999999999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3.68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2">
        <f>E94+H94+J94+L94+N94+P94+R94+T94+V94</f>
        <v>8.1606137000000007</v>
      </c>
      <c r="Y94" s="2">
        <v>1.3875</v>
      </c>
      <c r="Z94" s="2">
        <v>1.6074999999999999</v>
      </c>
      <c r="AA94" s="2">
        <f>F94+I94+K94+M94+O94+Q94+S94+U94+W94</f>
        <v>1.4419930999999999</v>
      </c>
      <c r="AB94" s="18">
        <f t="shared" si="6"/>
        <v>662</v>
      </c>
    </row>
    <row r="95" spans="1:28" ht="15" customHeight="1" x14ac:dyDescent="0.15">
      <c r="A95" s="34">
        <v>89</v>
      </c>
      <c r="B95" s="35" t="s">
        <v>103</v>
      </c>
      <c r="C95" s="25">
        <v>43622</v>
      </c>
      <c r="D95" s="25">
        <v>44056</v>
      </c>
      <c r="E95" s="21">
        <v>0</v>
      </c>
      <c r="F95" s="21">
        <v>0</v>
      </c>
      <c r="G95" s="2">
        <v>0.73700319999999997</v>
      </c>
      <c r="H95" s="15">
        <v>0</v>
      </c>
      <c r="I95" s="15">
        <v>0</v>
      </c>
      <c r="J95" s="15">
        <v>60.35</v>
      </c>
      <c r="K95" s="15">
        <v>4.7534320000000001</v>
      </c>
      <c r="L95" s="15">
        <v>0</v>
      </c>
      <c r="M95" s="15">
        <v>0</v>
      </c>
      <c r="N95" s="15">
        <v>1.7894266999999999</v>
      </c>
      <c r="O95" s="15">
        <v>0</v>
      </c>
      <c r="P95" s="15">
        <v>1.76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2">
        <f>E95+H95+J95+L95+N95+P95+R95+T95+V95</f>
        <v>63.899426699999999</v>
      </c>
      <c r="Y95" s="2">
        <v>2.7223000000000002</v>
      </c>
      <c r="Z95" s="2">
        <v>5.4904352000000003</v>
      </c>
      <c r="AA95" s="2">
        <f>F95+I95+K95+M95+O95+Q95+S95+U95+W95</f>
        <v>4.7534320000000001</v>
      </c>
      <c r="AB95" s="18">
        <f t="shared" si="6"/>
        <v>434</v>
      </c>
    </row>
    <row r="96" spans="1:28" ht="15" customHeight="1" x14ac:dyDescent="0.15">
      <c r="A96" s="34">
        <v>90</v>
      </c>
      <c r="B96" s="35" t="s">
        <v>104</v>
      </c>
      <c r="C96" s="25">
        <v>44060</v>
      </c>
      <c r="D96" s="25">
        <v>44060</v>
      </c>
      <c r="E96" s="21">
        <v>0</v>
      </c>
      <c r="F96" s="21">
        <v>0</v>
      </c>
      <c r="G96" s="2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37">
        <v>0.25</v>
      </c>
      <c r="Y96" s="2">
        <v>0</v>
      </c>
      <c r="Z96" s="2">
        <v>0</v>
      </c>
      <c r="AA96" s="2">
        <v>0</v>
      </c>
      <c r="AB96" s="18">
        <f t="shared" si="6"/>
        <v>0</v>
      </c>
    </row>
    <row r="97" spans="1:29" ht="15" customHeight="1" x14ac:dyDescent="0.15">
      <c r="A97" s="34">
        <v>91</v>
      </c>
      <c r="B97" s="35" t="s">
        <v>105</v>
      </c>
      <c r="C97" s="25">
        <v>43298</v>
      </c>
      <c r="D97" s="25">
        <v>44067</v>
      </c>
      <c r="E97" s="21">
        <v>0</v>
      </c>
      <c r="F97" s="21">
        <v>0</v>
      </c>
      <c r="G97" s="3">
        <v>0.08</v>
      </c>
      <c r="H97" s="15">
        <v>0.17735819999999999</v>
      </c>
      <c r="I97" s="15">
        <v>0</v>
      </c>
      <c r="J97" s="15">
        <v>3.8861178000000001</v>
      </c>
      <c r="K97" s="15">
        <v>0</v>
      </c>
      <c r="L97" s="15">
        <v>0</v>
      </c>
      <c r="M97" s="15">
        <v>0</v>
      </c>
      <c r="N97" s="15">
        <v>2.4793441000000001</v>
      </c>
      <c r="O97" s="15">
        <v>0</v>
      </c>
      <c r="P97" s="15">
        <v>0.17735819999999999</v>
      </c>
      <c r="Q97" s="15">
        <v>0</v>
      </c>
      <c r="R97" s="15">
        <v>0.106375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2">
        <f>E97+H97+J97+L97+N97+P97+R97+T97+V97</f>
        <v>6.8265532999999996</v>
      </c>
      <c r="Y97" s="2">
        <v>3.2160300000000003E-2</v>
      </c>
      <c r="Z97" s="2">
        <v>2.2599999999999999E-2</v>
      </c>
      <c r="AA97" s="2">
        <v>0</v>
      </c>
      <c r="AB97" s="18">
        <f t="shared" si="6"/>
        <v>769</v>
      </c>
    </row>
    <row r="98" spans="1:29" ht="15" customHeight="1" x14ac:dyDescent="0.15">
      <c r="A98" s="34">
        <v>92</v>
      </c>
      <c r="B98" s="23" t="s">
        <v>106</v>
      </c>
      <c r="C98" s="25">
        <v>43768</v>
      </c>
      <c r="D98" s="25">
        <v>44076</v>
      </c>
      <c r="E98" s="21">
        <v>0</v>
      </c>
      <c r="F98" s="21">
        <v>0</v>
      </c>
      <c r="G98" s="2">
        <v>3.1965E-2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0.28106520000000002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2">
        <f>E98+H98+J98+L98+N98+P98+R98+T98+V98</f>
        <v>0.28106520000000002</v>
      </c>
      <c r="Y98" s="2">
        <v>3.4042799999999998E-2</v>
      </c>
      <c r="Z98" s="2">
        <v>4.4999999999999998E-2</v>
      </c>
      <c r="AA98" s="2">
        <v>0</v>
      </c>
      <c r="AB98" s="18">
        <f t="shared" si="6"/>
        <v>308</v>
      </c>
    </row>
    <row r="99" spans="1:29" ht="15" customHeight="1" x14ac:dyDescent="0.15">
      <c r="A99" s="34">
        <v>93</v>
      </c>
      <c r="B99" s="22" t="s">
        <v>179</v>
      </c>
      <c r="C99" s="25">
        <v>43068</v>
      </c>
      <c r="D99" s="25">
        <v>44110</v>
      </c>
      <c r="E99" s="21">
        <v>0</v>
      </c>
      <c r="F99" s="21">
        <v>0</v>
      </c>
      <c r="G99" s="3" t="s">
        <v>15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15">
        <v>0.18</v>
      </c>
      <c r="S99" s="15">
        <v>0.04</v>
      </c>
      <c r="T99" s="21">
        <v>0</v>
      </c>
      <c r="U99" s="21">
        <v>0</v>
      </c>
      <c r="V99" s="21">
        <v>0</v>
      </c>
      <c r="W99" s="21">
        <v>0</v>
      </c>
      <c r="X99" s="2">
        <v>0.18</v>
      </c>
      <c r="Y99" s="2">
        <v>0.09</v>
      </c>
      <c r="Z99" s="2">
        <v>0.08</v>
      </c>
      <c r="AA99" s="2">
        <v>0.04</v>
      </c>
      <c r="AB99" s="18">
        <f t="shared" si="6"/>
        <v>1042</v>
      </c>
      <c r="AC99" s="17"/>
    </row>
    <row r="100" spans="1:29" ht="15" customHeight="1" x14ac:dyDescent="0.15">
      <c r="A100" s="34">
        <v>94</v>
      </c>
      <c r="B100" s="35" t="s">
        <v>107</v>
      </c>
      <c r="C100" s="25">
        <v>43752</v>
      </c>
      <c r="D100" s="25">
        <v>44120</v>
      </c>
      <c r="E100" s="21">
        <v>0</v>
      </c>
      <c r="F100" s="21">
        <v>0</v>
      </c>
      <c r="G100" s="2">
        <v>0.12512190000000001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0.33540779999999998</v>
      </c>
      <c r="O100" s="15">
        <v>3.6266300000000001E-2</v>
      </c>
      <c r="P100" s="15">
        <v>1.2593367</v>
      </c>
      <c r="Q100" s="15">
        <v>0</v>
      </c>
      <c r="R100" s="15">
        <v>3.8464942</v>
      </c>
      <c r="S100" s="15">
        <v>0</v>
      </c>
      <c r="T100" s="15">
        <v>0</v>
      </c>
      <c r="U100" s="15">
        <v>0</v>
      </c>
      <c r="V100" s="15">
        <v>1.1619999999999999</v>
      </c>
      <c r="W100" s="15">
        <v>0</v>
      </c>
      <c r="X100" s="2">
        <f>E100+H100+J100+L100+N100+P100+R100+T100+V100</f>
        <v>6.6032386999999995</v>
      </c>
      <c r="Y100" s="2">
        <v>0.25506010000000001</v>
      </c>
      <c r="Z100" s="2">
        <v>0.16138820000000001</v>
      </c>
      <c r="AA100" s="2">
        <f>F100+I100+K100+M100+O100+Q100+S100+U100+W100</f>
        <v>3.6266300000000001E-2</v>
      </c>
      <c r="AB100" s="18">
        <f t="shared" si="6"/>
        <v>368</v>
      </c>
    </row>
    <row r="101" spans="1:29" ht="15" customHeight="1" x14ac:dyDescent="0.15">
      <c r="A101" s="34">
        <v>95</v>
      </c>
      <c r="B101" s="35" t="s">
        <v>108</v>
      </c>
      <c r="C101" s="25">
        <v>43245</v>
      </c>
      <c r="D101" s="25">
        <v>44124</v>
      </c>
      <c r="E101" s="21">
        <v>0</v>
      </c>
      <c r="F101" s="21">
        <v>0</v>
      </c>
      <c r="G101" s="2">
        <v>0.14354410000000001</v>
      </c>
      <c r="H101" s="15">
        <v>0</v>
      </c>
      <c r="I101" s="15">
        <v>0</v>
      </c>
      <c r="J101" s="15">
        <v>6.3624494</v>
      </c>
      <c r="K101" s="15">
        <v>0.65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0.59419999999999995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2">
        <f>E101+H101+J101+L101+N101+P101+R101+T101+V101</f>
        <v>6.9566493999999999</v>
      </c>
      <c r="Y101" s="2">
        <v>0.59299999999999997</v>
      </c>
      <c r="Z101" s="2">
        <v>0.78149999999999997</v>
      </c>
      <c r="AA101" s="2">
        <f>F101+I101+K101+M101+O101+Q101+S101+U101+W101</f>
        <v>0.65</v>
      </c>
      <c r="AB101" s="18">
        <f t="shared" si="6"/>
        <v>879</v>
      </c>
    </row>
    <row r="102" spans="1:29" ht="15" customHeight="1" x14ac:dyDescent="0.15">
      <c r="A102" s="34">
        <v>96</v>
      </c>
      <c r="B102" s="35" t="s">
        <v>109</v>
      </c>
      <c r="C102" s="39">
        <v>44151</v>
      </c>
      <c r="D102" s="25">
        <v>44151</v>
      </c>
      <c r="E102" s="21">
        <v>0</v>
      </c>
      <c r="F102" s="21">
        <v>0</v>
      </c>
      <c r="G102" s="2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37">
        <v>0.28000000000000003</v>
      </c>
      <c r="Y102" s="2">
        <v>0</v>
      </c>
      <c r="Z102" s="2">
        <v>0</v>
      </c>
      <c r="AA102" s="2">
        <v>0</v>
      </c>
      <c r="AB102" s="18">
        <f t="shared" si="6"/>
        <v>0</v>
      </c>
    </row>
    <row r="103" spans="1:29" ht="15" customHeight="1" x14ac:dyDescent="0.15">
      <c r="A103" s="34">
        <v>97</v>
      </c>
      <c r="B103" s="23" t="s">
        <v>110</v>
      </c>
      <c r="C103" s="25">
        <v>43357</v>
      </c>
      <c r="D103" s="25">
        <v>44155</v>
      </c>
      <c r="E103" s="21">
        <v>0</v>
      </c>
      <c r="F103" s="21">
        <v>0</v>
      </c>
      <c r="G103" s="2">
        <v>0.223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4.9249999999999998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2">
        <f t="shared" ref="X103:X112" si="7">E103+H103+J103+L103+N103+P103+R103+T103+V103</f>
        <v>4.9249999999999998</v>
      </c>
      <c r="Y103" s="2">
        <v>0</v>
      </c>
      <c r="Z103" s="2">
        <v>0</v>
      </c>
      <c r="AA103" s="2">
        <v>0</v>
      </c>
      <c r="AB103" s="18">
        <f t="shared" ref="AB103:AB134" si="8">D103-C103</f>
        <v>798</v>
      </c>
    </row>
    <row r="104" spans="1:29" ht="15" customHeight="1" x14ac:dyDescent="0.15">
      <c r="A104" s="34">
        <v>98</v>
      </c>
      <c r="B104" s="23" t="s">
        <v>111</v>
      </c>
      <c r="C104" s="25">
        <v>43181</v>
      </c>
      <c r="D104" s="36">
        <v>44159</v>
      </c>
      <c r="E104" s="21">
        <v>0</v>
      </c>
      <c r="F104" s="21">
        <v>0</v>
      </c>
      <c r="G104" s="2">
        <v>1.1347919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4.83</v>
      </c>
      <c r="O104" s="15">
        <v>4.83</v>
      </c>
      <c r="P104" s="15">
        <v>6.38</v>
      </c>
      <c r="Q104" s="15">
        <v>6.38</v>
      </c>
      <c r="R104" s="15">
        <v>0.34</v>
      </c>
      <c r="S104" s="15">
        <v>0.34</v>
      </c>
      <c r="T104" s="15">
        <v>0</v>
      </c>
      <c r="U104" s="15">
        <v>0</v>
      </c>
      <c r="V104" s="15">
        <v>1.5100893</v>
      </c>
      <c r="W104" s="15">
        <v>1.51</v>
      </c>
      <c r="X104" s="2">
        <f t="shared" si="7"/>
        <v>13.060089300000001</v>
      </c>
      <c r="Y104" s="2">
        <v>6.3388553999999999</v>
      </c>
      <c r="Z104" s="2">
        <v>18.940000000000001</v>
      </c>
      <c r="AA104" s="2" t="s">
        <v>112</v>
      </c>
      <c r="AB104" s="18">
        <f t="shared" si="8"/>
        <v>978</v>
      </c>
    </row>
    <row r="105" spans="1:29" ht="15" customHeight="1" x14ac:dyDescent="0.15">
      <c r="A105" s="34">
        <v>99</v>
      </c>
      <c r="B105" s="23" t="s">
        <v>113</v>
      </c>
      <c r="C105" s="25">
        <v>43619</v>
      </c>
      <c r="D105" s="25">
        <v>44162</v>
      </c>
      <c r="E105" s="21">
        <v>0</v>
      </c>
      <c r="F105" s="21">
        <v>0</v>
      </c>
      <c r="G105" s="3">
        <v>0.01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34.826445499999998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2">
        <f t="shared" si="7"/>
        <v>34.826445499999998</v>
      </c>
      <c r="Y105" s="2">
        <v>0</v>
      </c>
      <c r="Z105" s="2">
        <v>0</v>
      </c>
      <c r="AA105" s="2">
        <v>0</v>
      </c>
      <c r="AB105" s="18">
        <f t="shared" si="8"/>
        <v>543</v>
      </c>
    </row>
    <row r="106" spans="1:29" ht="15" customHeight="1" x14ac:dyDescent="0.15">
      <c r="A106" s="34">
        <v>100</v>
      </c>
      <c r="B106" s="23" t="s">
        <v>114</v>
      </c>
      <c r="C106" s="25">
        <v>43620</v>
      </c>
      <c r="D106" s="25">
        <v>44169</v>
      </c>
      <c r="E106" s="21">
        <v>0</v>
      </c>
      <c r="F106" s="21">
        <v>0</v>
      </c>
      <c r="G106" s="2">
        <v>0.3536917</v>
      </c>
      <c r="H106" s="15">
        <v>0</v>
      </c>
      <c r="I106" s="15">
        <v>0</v>
      </c>
      <c r="J106" s="15">
        <v>2.3135042000000001</v>
      </c>
      <c r="K106" s="15">
        <v>0.52</v>
      </c>
      <c r="L106" s="15">
        <v>1.0714922840000001</v>
      </c>
      <c r="M106" s="15">
        <v>0</v>
      </c>
      <c r="N106" s="15">
        <v>2.9034011999999998</v>
      </c>
      <c r="O106" s="15">
        <v>0</v>
      </c>
      <c r="P106" s="15">
        <v>4.2636862000000004</v>
      </c>
      <c r="Q106" s="15">
        <v>0</v>
      </c>
      <c r="R106" s="15">
        <v>0.66747542999999998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2">
        <f t="shared" si="7"/>
        <v>11.219559314</v>
      </c>
      <c r="Y106" s="2">
        <v>0.40400000000000003</v>
      </c>
      <c r="Z106" s="2">
        <v>0.7</v>
      </c>
      <c r="AA106" s="2">
        <f>F106+I106+K106+M106+O106+Q106+S106+U106+W106</f>
        <v>0.52</v>
      </c>
      <c r="AB106" s="18">
        <f t="shared" si="8"/>
        <v>549</v>
      </c>
    </row>
    <row r="107" spans="1:29" ht="15" customHeight="1" x14ac:dyDescent="0.15">
      <c r="A107" s="34">
        <v>101</v>
      </c>
      <c r="B107" s="23" t="s">
        <v>115</v>
      </c>
      <c r="C107" s="25">
        <v>43663</v>
      </c>
      <c r="D107" s="25">
        <v>44175</v>
      </c>
      <c r="E107" s="21">
        <v>0</v>
      </c>
      <c r="F107" s="21">
        <v>0</v>
      </c>
      <c r="G107" s="2">
        <v>3.8918300000000003E-2</v>
      </c>
      <c r="H107" s="15">
        <v>0</v>
      </c>
      <c r="I107" s="15">
        <v>0</v>
      </c>
      <c r="J107" s="15">
        <v>9.1987693999999998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2">
        <f t="shared" si="7"/>
        <v>9.1987693999999998</v>
      </c>
      <c r="Y107" s="2">
        <v>0</v>
      </c>
      <c r="Z107" s="2">
        <v>0</v>
      </c>
      <c r="AA107" s="2">
        <v>0</v>
      </c>
      <c r="AB107" s="18">
        <f t="shared" si="8"/>
        <v>512</v>
      </c>
    </row>
    <row r="108" spans="1:29" ht="15" customHeight="1" x14ac:dyDescent="0.15">
      <c r="A108" s="34">
        <v>102</v>
      </c>
      <c r="B108" s="35" t="s">
        <v>116</v>
      </c>
      <c r="C108" s="25">
        <v>43861</v>
      </c>
      <c r="D108" s="25">
        <v>44179</v>
      </c>
      <c r="E108" s="21">
        <v>0</v>
      </c>
      <c r="F108" s="21">
        <v>0</v>
      </c>
      <c r="G108" s="2">
        <v>9.5474299999999998E-2</v>
      </c>
      <c r="H108" s="15">
        <v>0</v>
      </c>
      <c r="I108" s="15">
        <v>0</v>
      </c>
      <c r="J108" s="15">
        <v>210.67399608599999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2">
        <f t="shared" si="7"/>
        <v>210.67399608599999</v>
      </c>
      <c r="Y108" s="2">
        <v>0</v>
      </c>
      <c r="Z108" s="2">
        <v>0</v>
      </c>
      <c r="AA108" s="2">
        <v>0</v>
      </c>
      <c r="AB108" s="18">
        <f t="shared" si="8"/>
        <v>318</v>
      </c>
    </row>
    <row r="109" spans="1:29" ht="15" customHeight="1" x14ac:dyDescent="0.15">
      <c r="A109" s="34">
        <v>103</v>
      </c>
      <c r="B109" s="23" t="s">
        <v>117</v>
      </c>
      <c r="C109" s="25">
        <v>43802</v>
      </c>
      <c r="D109" s="25">
        <v>44179</v>
      </c>
      <c r="E109" s="21">
        <v>0</v>
      </c>
      <c r="F109" s="21">
        <v>0</v>
      </c>
      <c r="G109" s="2">
        <v>7.0000000000000001E-3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7.2850000000000001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2">
        <f t="shared" si="7"/>
        <v>7.2850000000000001</v>
      </c>
      <c r="Y109" s="2">
        <v>0</v>
      </c>
      <c r="Z109" s="2">
        <v>0</v>
      </c>
      <c r="AA109" s="2">
        <v>0</v>
      </c>
      <c r="AB109" s="18">
        <f t="shared" si="8"/>
        <v>377</v>
      </c>
    </row>
    <row r="110" spans="1:29" ht="15" customHeight="1" x14ac:dyDescent="0.15">
      <c r="A110" s="34">
        <v>104</v>
      </c>
      <c r="B110" s="23" t="s">
        <v>118</v>
      </c>
      <c r="C110" s="25">
        <v>43833</v>
      </c>
      <c r="D110" s="25">
        <v>44182</v>
      </c>
      <c r="E110" s="21">
        <v>0</v>
      </c>
      <c r="F110" s="21">
        <v>0</v>
      </c>
      <c r="G110" s="16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6.4988749999999998E-2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2">
        <f t="shared" si="7"/>
        <v>6.4988749999999998E-2</v>
      </c>
      <c r="Y110" s="2">
        <v>1.02889E-2</v>
      </c>
      <c r="Z110" s="2">
        <v>0</v>
      </c>
      <c r="AA110" s="2">
        <v>0</v>
      </c>
      <c r="AB110" s="18">
        <f t="shared" si="8"/>
        <v>349</v>
      </c>
    </row>
    <row r="111" spans="1:29" ht="15" customHeight="1" x14ac:dyDescent="0.15">
      <c r="A111" s="34">
        <v>105</v>
      </c>
      <c r="B111" s="23" t="s">
        <v>119</v>
      </c>
      <c r="C111" s="25">
        <v>43731</v>
      </c>
      <c r="D111" s="25">
        <v>44187</v>
      </c>
      <c r="E111" s="21">
        <v>0</v>
      </c>
      <c r="F111" s="21">
        <v>0</v>
      </c>
      <c r="G111" s="2">
        <v>0.10945879999999999</v>
      </c>
      <c r="H111" s="15">
        <v>0</v>
      </c>
      <c r="I111" s="15">
        <v>0</v>
      </c>
      <c r="J111" s="15">
        <v>6.5566395999999996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32.281370799999998</v>
      </c>
      <c r="Q111" s="15">
        <v>0</v>
      </c>
      <c r="R111" s="15">
        <v>5.77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2">
        <f t="shared" si="7"/>
        <v>44.608010399999998</v>
      </c>
      <c r="Y111" s="2">
        <v>9.5227500000000007E-2</v>
      </c>
      <c r="Z111" s="2">
        <v>0</v>
      </c>
      <c r="AA111" s="2">
        <v>0</v>
      </c>
      <c r="AB111" s="18">
        <f t="shared" si="8"/>
        <v>456</v>
      </c>
    </row>
    <row r="112" spans="1:29" ht="15" customHeight="1" x14ac:dyDescent="0.15">
      <c r="A112" s="34">
        <v>106</v>
      </c>
      <c r="B112" s="23" t="s">
        <v>202</v>
      </c>
      <c r="C112" s="25">
        <v>43749</v>
      </c>
      <c r="D112" s="25">
        <v>44201</v>
      </c>
      <c r="E112" s="21">
        <v>0</v>
      </c>
      <c r="F112" s="21">
        <v>0</v>
      </c>
      <c r="G112" s="3" t="s">
        <v>15</v>
      </c>
      <c r="H112" s="15">
        <v>9.4597299999999995E-2</v>
      </c>
      <c r="I112" s="15">
        <v>9.4597299999999995E-2</v>
      </c>
      <c r="J112" s="15">
        <v>6.3937806000000004</v>
      </c>
      <c r="K112" s="15">
        <v>5.6645136000000003</v>
      </c>
      <c r="L112" s="15">
        <v>0</v>
      </c>
      <c r="M112" s="15">
        <v>0</v>
      </c>
      <c r="N112" s="15">
        <v>1.4317329999999999</v>
      </c>
      <c r="O112" s="15">
        <v>1.4317329999999999</v>
      </c>
      <c r="P112" s="15">
        <v>0.5730748</v>
      </c>
      <c r="Q112" s="15">
        <v>0.22609989999999999</v>
      </c>
      <c r="R112" s="15">
        <v>11.337289200000001</v>
      </c>
      <c r="S112" s="15">
        <v>1.1199957200000001</v>
      </c>
      <c r="T112" s="15">
        <v>0</v>
      </c>
      <c r="U112" s="15">
        <v>0</v>
      </c>
      <c r="V112" s="15">
        <v>0</v>
      </c>
      <c r="W112" s="15">
        <v>0</v>
      </c>
      <c r="X112" s="2">
        <f t="shared" si="7"/>
        <v>19.830474900000002</v>
      </c>
      <c r="Y112" s="2">
        <v>8</v>
      </c>
      <c r="Z112" s="2">
        <v>8.8950384000000007</v>
      </c>
      <c r="AA112" s="2">
        <f>F112+I112+K112+M112+O112+Q112+S112+U112+W112</f>
        <v>8.5369395200000007</v>
      </c>
      <c r="AB112" s="18">
        <f t="shared" si="8"/>
        <v>452</v>
      </c>
    </row>
    <row r="113" spans="1:29" ht="15" customHeight="1" x14ac:dyDescent="0.15">
      <c r="A113" s="34">
        <v>107</v>
      </c>
      <c r="B113" s="35" t="s">
        <v>120</v>
      </c>
      <c r="C113" s="40">
        <v>44202</v>
      </c>
      <c r="D113" s="40">
        <v>44202</v>
      </c>
      <c r="E113" s="21">
        <v>0</v>
      </c>
      <c r="F113" s="21">
        <v>0</v>
      </c>
      <c r="G113" s="2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37">
        <v>0.92</v>
      </c>
      <c r="Y113" s="2">
        <v>0</v>
      </c>
      <c r="Z113" s="2">
        <v>0</v>
      </c>
      <c r="AA113" s="2">
        <v>0</v>
      </c>
      <c r="AB113" s="18">
        <f t="shared" si="8"/>
        <v>0</v>
      </c>
    </row>
    <row r="114" spans="1:29" ht="15" customHeight="1" x14ac:dyDescent="0.15">
      <c r="A114" s="34">
        <v>108</v>
      </c>
      <c r="B114" s="23" t="s">
        <v>121</v>
      </c>
      <c r="C114" s="25">
        <v>43713</v>
      </c>
      <c r="D114" s="25">
        <v>44202</v>
      </c>
      <c r="E114" s="21">
        <v>0</v>
      </c>
      <c r="F114" s="21">
        <v>0</v>
      </c>
      <c r="G114" s="2">
        <v>0.18993789999999999</v>
      </c>
      <c r="H114" s="15">
        <v>0</v>
      </c>
      <c r="I114" s="15">
        <v>0</v>
      </c>
      <c r="J114" s="15">
        <v>7.4346104000000004</v>
      </c>
      <c r="K114" s="15">
        <v>0</v>
      </c>
      <c r="L114" s="15">
        <v>0.17</v>
      </c>
      <c r="M114" s="15">
        <v>0</v>
      </c>
      <c r="N114" s="15">
        <v>1.1477557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2">
        <f t="shared" ref="X114:X127" si="9">E114+H114+J114+L114+N114+P114+R114+T114+V114</f>
        <v>8.7523660999999997</v>
      </c>
      <c r="Y114" s="2">
        <v>0</v>
      </c>
      <c r="Z114" s="2">
        <v>0</v>
      </c>
      <c r="AA114" s="2">
        <v>0</v>
      </c>
      <c r="AB114" s="18">
        <f t="shared" si="8"/>
        <v>489</v>
      </c>
    </row>
    <row r="115" spans="1:29" ht="15" customHeight="1" x14ac:dyDescent="0.15">
      <c r="A115" s="34">
        <v>109</v>
      </c>
      <c r="B115" s="23" t="s">
        <v>122</v>
      </c>
      <c r="C115" s="25">
        <v>43258</v>
      </c>
      <c r="D115" s="25">
        <v>44204</v>
      </c>
      <c r="E115" s="21">
        <v>0</v>
      </c>
      <c r="F115" s="21">
        <v>0</v>
      </c>
      <c r="G115" s="2">
        <v>1.85706E-2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1.2553422999999999</v>
      </c>
      <c r="O115" s="15">
        <v>0</v>
      </c>
      <c r="P115" s="15">
        <v>6.5839135000000004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2">
        <f t="shared" si="9"/>
        <v>7.8392558000000001</v>
      </c>
      <c r="Y115" s="2">
        <v>0</v>
      </c>
      <c r="Z115" s="2">
        <v>0</v>
      </c>
      <c r="AA115" s="2">
        <v>0</v>
      </c>
      <c r="AB115" s="18">
        <f t="shared" si="8"/>
        <v>946</v>
      </c>
    </row>
    <row r="116" spans="1:29" ht="15" customHeight="1" x14ac:dyDescent="0.15">
      <c r="A116" s="34">
        <v>110</v>
      </c>
      <c r="B116" s="35" t="s">
        <v>123</v>
      </c>
      <c r="C116" s="25">
        <v>43836</v>
      </c>
      <c r="D116" s="25">
        <v>44204</v>
      </c>
      <c r="E116" s="21">
        <v>0</v>
      </c>
      <c r="F116" s="21">
        <v>0</v>
      </c>
      <c r="G116" s="2">
        <v>0.42070000000000002</v>
      </c>
      <c r="H116" s="15">
        <v>0</v>
      </c>
      <c r="I116" s="15">
        <v>0</v>
      </c>
      <c r="J116" s="15">
        <v>23.812447899999999</v>
      </c>
      <c r="K116" s="15">
        <v>23.812447899999999</v>
      </c>
      <c r="L116" s="15">
        <v>0.14000000000000001</v>
      </c>
      <c r="M116" s="15">
        <v>0.14000000000000001</v>
      </c>
      <c r="N116" s="15">
        <v>42.531405300000003</v>
      </c>
      <c r="O116" s="15">
        <v>13.06</v>
      </c>
      <c r="P116" s="15">
        <v>2.27</v>
      </c>
      <c r="Q116" s="15">
        <v>0.45</v>
      </c>
      <c r="R116" s="15">
        <v>0.55000000000000004</v>
      </c>
      <c r="S116" s="15">
        <v>0.11</v>
      </c>
      <c r="T116" s="15">
        <v>0</v>
      </c>
      <c r="U116" s="15">
        <v>0</v>
      </c>
      <c r="V116" s="15">
        <v>14.53</v>
      </c>
      <c r="W116" s="15">
        <v>0</v>
      </c>
      <c r="X116" s="2">
        <f t="shared" si="9"/>
        <v>83.833853199999993</v>
      </c>
      <c r="Y116" s="2">
        <v>75.517187300000003</v>
      </c>
      <c r="Z116" s="2">
        <v>37.99</v>
      </c>
      <c r="AA116" s="2">
        <f>F116+I116+K116+M116+O116+Q116+S116+U116+W116</f>
        <v>37.5724479</v>
      </c>
      <c r="AB116" s="18">
        <f t="shared" si="8"/>
        <v>368</v>
      </c>
    </row>
    <row r="117" spans="1:29" ht="15" customHeight="1" x14ac:dyDescent="0.15">
      <c r="A117" s="34">
        <v>111</v>
      </c>
      <c r="B117" s="23" t="s">
        <v>124</v>
      </c>
      <c r="C117" s="25">
        <v>43626</v>
      </c>
      <c r="D117" s="25">
        <v>44208</v>
      </c>
      <c r="E117" s="21">
        <v>0</v>
      </c>
      <c r="F117" s="21">
        <v>0</v>
      </c>
      <c r="G117" s="3" t="s">
        <v>15</v>
      </c>
      <c r="H117" s="15">
        <v>0</v>
      </c>
      <c r="I117" s="15">
        <v>0</v>
      </c>
      <c r="J117" s="15">
        <v>187.52466235999998</v>
      </c>
      <c r="K117" s="15">
        <v>13.39263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30.4794695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2">
        <f t="shared" si="9"/>
        <v>218.00413185999997</v>
      </c>
      <c r="Y117" s="2">
        <v>14.187950000000001</v>
      </c>
      <c r="Z117" s="2">
        <v>15.3</v>
      </c>
      <c r="AA117" s="2">
        <f>F117+I117+K117+M117+O117+Q117+S117+U117+W117</f>
        <v>13.39263</v>
      </c>
      <c r="AB117" s="18">
        <f t="shared" si="8"/>
        <v>582</v>
      </c>
    </row>
    <row r="118" spans="1:29" ht="15" customHeight="1" x14ac:dyDescent="0.15">
      <c r="A118" s="34">
        <v>112</v>
      </c>
      <c r="B118" s="35" t="s">
        <v>125</v>
      </c>
      <c r="C118" s="25">
        <v>43871</v>
      </c>
      <c r="D118" s="25">
        <v>44208</v>
      </c>
      <c r="E118" s="21">
        <v>0</v>
      </c>
      <c r="F118" s="21">
        <v>0</v>
      </c>
      <c r="G118" s="2">
        <v>3.19469E-2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0.05</v>
      </c>
      <c r="O118" s="15">
        <v>0</v>
      </c>
      <c r="P118" s="15">
        <v>0</v>
      </c>
      <c r="Q118" s="15">
        <v>0</v>
      </c>
      <c r="R118" s="15">
        <v>3.0689194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2">
        <f t="shared" si="9"/>
        <v>3.1189193999999998</v>
      </c>
      <c r="Y118" s="2">
        <v>0</v>
      </c>
      <c r="Z118" s="2">
        <v>0</v>
      </c>
      <c r="AA118" s="2">
        <v>0</v>
      </c>
      <c r="AB118" s="18">
        <f t="shared" si="8"/>
        <v>337</v>
      </c>
    </row>
    <row r="119" spans="1:29" ht="15" customHeight="1" x14ac:dyDescent="0.15">
      <c r="A119" s="34">
        <v>113</v>
      </c>
      <c r="B119" s="35" t="s">
        <v>126</v>
      </c>
      <c r="C119" s="25">
        <v>43137</v>
      </c>
      <c r="D119" s="36">
        <v>44211</v>
      </c>
      <c r="E119" s="21">
        <v>0</v>
      </c>
      <c r="F119" s="21">
        <v>0</v>
      </c>
      <c r="G119" s="2">
        <v>0.10349999999999999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67.725560000000002</v>
      </c>
      <c r="Q119" s="15">
        <v>0</v>
      </c>
      <c r="R119" s="15">
        <v>2.7057997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2">
        <f t="shared" si="9"/>
        <v>70.431359700000002</v>
      </c>
      <c r="Y119" s="2">
        <v>0.89</v>
      </c>
      <c r="Z119" s="2">
        <v>0.5</v>
      </c>
      <c r="AA119" s="2">
        <v>0</v>
      </c>
      <c r="AB119" s="18">
        <f t="shared" si="8"/>
        <v>1074</v>
      </c>
    </row>
    <row r="120" spans="1:29" ht="15" customHeight="1" x14ac:dyDescent="0.15">
      <c r="A120" s="34">
        <v>114</v>
      </c>
      <c r="B120" s="23" t="s">
        <v>127</v>
      </c>
      <c r="C120" s="25">
        <v>43187</v>
      </c>
      <c r="D120" s="36">
        <v>44214</v>
      </c>
      <c r="E120" s="21">
        <v>0</v>
      </c>
      <c r="F120" s="21">
        <v>0</v>
      </c>
      <c r="G120" s="2">
        <v>0.1163443</v>
      </c>
      <c r="H120" s="15">
        <v>0</v>
      </c>
      <c r="I120" s="15">
        <v>0</v>
      </c>
      <c r="J120" s="15">
        <v>21.375039300000001</v>
      </c>
      <c r="K120" s="15">
        <v>0.1302131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2">
        <f t="shared" si="9"/>
        <v>21.375039300000001</v>
      </c>
      <c r="Y120" s="2">
        <v>0.50525929999999997</v>
      </c>
      <c r="Z120" s="2">
        <v>0.246557367</v>
      </c>
      <c r="AA120" s="2">
        <f>F120+I120+K120+M120+O120+Q120+S120+U120+W120</f>
        <v>0.1302131</v>
      </c>
      <c r="AB120" s="18">
        <f t="shared" si="8"/>
        <v>1027</v>
      </c>
    </row>
    <row r="121" spans="1:29" ht="15" customHeight="1" x14ac:dyDescent="0.15">
      <c r="A121" s="34">
        <v>115</v>
      </c>
      <c r="B121" s="23" t="s">
        <v>128</v>
      </c>
      <c r="C121" s="25">
        <v>43313</v>
      </c>
      <c r="D121" s="25">
        <v>44224</v>
      </c>
      <c r="E121" s="21">
        <v>0</v>
      </c>
      <c r="F121" s="21">
        <v>0</v>
      </c>
      <c r="G121" s="2">
        <v>1.1719219999999999</v>
      </c>
      <c r="H121" s="15">
        <v>0</v>
      </c>
      <c r="I121" s="15">
        <v>0</v>
      </c>
      <c r="J121" s="15">
        <v>148.13999999999999</v>
      </c>
      <c r="K121" s="15">
        <v>0</v>
      </c>
      <c r="L121" s="15">
        <v>5.6944799999999997E-2</v>
      </c>
      <c r="M121" s="15">
        <v>0</v>
      </c>
      <c r="N121" s="15">
        <v>71.400000000000006</v>
      </c>
      <c r="O121" s="15">
        <v>0</v>
      </c>
      <c r="P121" s="15">
        <v>16.45</v>
      </c>
      <c r="Q121" s="15">
        <v>0</v>
      </c>
      <c r="R121" s="15">
        <v>0.34421479999999999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2">
        <f t="shared" si="9"/>
        <v>236.39115959999998</v>
      </c>
      <c r="Y121" s="2">
        <v>0.47044999999999998</v>
      </c>
      <c r="Z121" s="2">
        <v>0.48199999999999998</v>
      </c>
      <c r="AA121" s="2" t="s">
        <v>165</v>
      </c>
      <c r="AB121" s="18">
        <f t="shared" si="8"/>
        <v>911</v>
      </c>
    </row>
    <row r="122" spans="1:29" ht="15" customHeight="1" x14ac:dyDescent="0.15">
      <c r="A122" s="34">
        <v>116</v>
      </c>
      <c r="B122" s="23" t="s">
        <v>129</v>
      </c>
      <c r="C122" s="25">
        <v>43453</v>
      </c>
      <c r="D122" s="25">
        <v>44224</v>
      </c>
      <c r="E122" s="21">
        <v>0</v>
      </c>
      <c r="F122" s="21">
        <v>0</v>
      </c>
      <c r="G122" s="2">
        <v>0.24582229999999999</v>
      </c>
      <c r="H122" s="15">
        <v>0</v>
      </c>
      <c r="I122" s="15">
        <v>0</v>
      </c>
      <c r="J122" s="15">
        <v>30.144833999999999</v>
      </c>
      <c r="K122" s="15">
        <v>1.9342751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0</v>
      </c>
      <c r="X122" s="2">
        <f t="shared" si="9"/>
        <v>30.144833999999999</v>
      </c>
      <c r="Y122" s="2">
        <v>2.3914157999999999</v>
      </c>
      <c r="Z122" s="2">
        <v>2.191125</v>
      </c>
      <c r="AA122" s="2">
        <f>F122+I122+K122+M122+O122+Q122+S122+U122+W122</f>
        <v>1.9342751</v>
      </c>
      <c r="AB122" s="18">
        <f t="shared" si="8"/>
        <v>771</v>
      </c>
    </row>
    <row r="123" spans="1:29" ht="15" customHeight="1" x14ac:dyDescent="0.15">
      <c r="A123" s="34">
        <v>117</v>
      </c>
      <c r="B123" s="35" t="s">
        <v>130</v>
      </c>
      <c r="C123" s="25">
        <v>43136</v>
      </c>
      <c r="D123" s="36">
        <v>44224</v>
      </c>
      <c r="E123" s="21">
        <v>0</v>
      </c>
      <c r="F123" s="21">
        <v>0</v>
      </c>
      <c r="G123" s="2">
        <v>0.3903664</v>
      </c>
      <c r="H123" s="15">
        <v>0</v>
      </c>
      <c r="I123" s="15">
        <v>0</v>
      </c>
      <c r="J123" s="15">
        <v>22.383183200000001</v>
      </c>
      <c r="K123" s="15">
        <v>4.7166335999999998</v>
      </c>
      <c r="L123" s="15">
        <v>0</v>
      </c>
      <c r="M123" s="15">
        <v>0</v>
      </c>
      <c r="N123" s="15">
        <v>0</v>
      </c>
      <c r="O123" s="15">
        <v>0</v>
      </c>
      <c r="P123" s="15">
        <v>18.492322999999999</v>
      </c>
      <c r="Q123" s="15">
        <v>0</v>
      </c>
      <c r="R123" s="15">
        <v>4.3854200000000003E-2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2">
        <f t="shared" si="9"/>
        <v>40.919360400000002</v>
      </c>
      <c r="Y123" s="2">
        <v>4.4870000000000001</v>
      </c>
      <c r="Z123" s="2">
        <v>5.0999999999999996</v>
      </c>
      <c r="AA123" s="2">
        <f>F123+I123+K123+M123+O123+Q123+S123+U123+W123</f>
        <v>4.7166335999999998</v>
      </c>
      <c r="AB123" s="18">
        <f t="shared" si="8"/>
        <v>1088</v>
      </c>
    </row>
    <row r="124" spans="1:29" ht="15" customHeight="1" x14ac:dyDescent="0.15">
      <c r="A124" s="34">
        <v>118</v>
      </c>
      <c r="B124" s="23" t="s">
        <v>131</v>
      </c>
      <c r="C124" s="25">
        <v>44069</v>
      </c>
      <c r="D124" s="25">
        <v>44228</v>
      </c>
      <c r="E124" s="21">
        <v>0</v>
      </c>
      <c r="F124" s="21">
        <v>0</v>
      </c>
      <c r="G124" s="3">
        <v>0.11</v>
      </c>
      <c r="H124" s="15">
        <v>0</v>
      </c>
      <c r="I124" s="15">
        <v>0</v>
      </c>
      <c r="J124" s="15">
        <v>0</v>
      </c>
      <c r="K124" s="15">
        <v>0</v>
      </c>
      <c r="L124" s="15">
        <v>0.64750665499999993</v>
      </c>
      <c r="M124" s="15">
        <v>0</v>
      </c>
      <c r="N124" s="15">
        <v>0.49</v>
      </c>
      <c r="O124" s="15">
        <v>0</v>
      </c>
      <c r="P124" s="15">
        <v>2.7066808999999998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2">
        <f t="shared" si="9"/>
        <v>3.8441875549999995</v>
      </c>
      <c r="Y124" s="2">
        <v>6.6804000000000004E-3</v>
      </c>
      <c r="Z124" s="13">
        <v>0</v>
      </c>
      <c r="AA124" s="2">
        <v>0</v>
      </c>
      <c r="AB124" s="18">
        <f t="shared" si="8"/>
        <v>159</v>
      </c>
    </row>
    <row r="125" spans="1:29" ht="15" customHeight="1" x14ac:dyDescent="0.15">
      <c r="A125" s="34">
        <v>119</v>
      </c>
      <c r="B125" s="23" t="s">
        <v>132</v>
      </c>
      <c r="C125" s="25">
        <v>43665</v>
      </c>
      <c r="D125" s="25">
        <v>44229</v>
      </c>
      <c r="E125" s="21">
        <v>0</v>
      </c>
      <c r="F125" s="21">
        <v>0</v>
      </c>
      <c r="G125" s="2">
        <v>4.3667499999999998E-2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0.2708527</v>
      </c>
      <c r="O125" s="15">
        <v>0</v>
      </c>
      <c r="P125" s="15">
        <v>0</v>
      </c>
      <c r="Q125" s="15">
        <v>0</v>
      </c>
      <c r="R125" s="15">
        <v>0.55000000000000004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2">
        <f t="shared" si="9"/>
        <v>0.8208527000000001</v>
      </c>
      <c r="Y125" s="2">
        <v>0</v>
      </c>
      <c r="Z125" s="2">
        <v>0</v>
      </c>
      <c r="AA125" s="2">
        <v>0</v>
      </c>
      <c r="AB125" s="18">
        <f t="shared" si="8"/>
        <v>564</v>
      </c>
    </row>
    <row r="126" spans="1:29" ht="15" customHeight="1" x14ac:dyDescent="0.15">
      <c r="A126" s="34">
        <v>120</v>
      </c>
      <c r="B126" s="23" t="s">
        <v>133</v>
      </c>
      <c r="C126" s="25">
        <v>44013</v>
      </c>
      <c r="D126" s="25">
        <v>44230</v>
      </c>
      <c r="E126" s="21">
        <v>0</v>
      </c>
      <c r="F126" s="21">
        <v>0</v>
      </c>
      <c r="G126" s="2">
        <v>1.60228E-2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4.2334839999999998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2">
        <f t="shared" si="9"/>
        <v>4.2334839999999998</v>
      </c>
      <c r="Y126" s="2">
        <v>0</v>
      </c>
      <c r="Z126" s="2">
        <v>0</v>
      </c>
      <c r="AA126" s="2">
        <v>0</v>
      </c>
      <c r="AB126" s="18">
        <f t="shared" si="8"/>
        <v>217</v>
      </c>
    </row>
    <row r="127" spans="1:29" ht="15" customHeight="1" x14ac:dyDescent="0.15">
      <c r="A127" s="34">
        <v>121</v>
      </c>
      <c r="B127" s="23" t="s">
        <v>134</v>
      </c>
      <c r="C127" s="25">
        <v>43902</v>
      </c>
      <c r="D127" s="25">
        <v>44231</v>
      </c>
      <c r="E127" s="21">
        <v>0.42</v>
      </c>
      <c r="F127" s="21">
        <v>0.42</v>
      </c>
      <c r="G127" s="2">
        <v>5.3187199999999997E-2</v>
      </c>
      <c r="H127" s="15">
        <v>9.9877999999999998E-3</v>
      </c>
      <c r="I127" s="15">
        <v>9.9877999999999998E-3</v>
      </c>
      <c r="J127" s="15">
        <v>0</v>
      </c>
      <c r="K127" s="15">
        <v>0</v>
      </c>
      <c r="L127" s="15">
        <v>8.9107000000000006E-3</v>
      </c>
      <c r="M127" s="15">
        <v>8.9107000000000006E-3</v>
      </c>
      <c r="N127" s="15">
        <v>0</v>
      </c>
      <c r="O127" s="15">
        <v>0</v>
      </c>
      <c r="P127" s="15">
        <v>0.6</v>
      </c>
      <c r="Q127" s="15">
        <v>0</v>
      </c>
      <c r="R127" s="15">
        <v>1.55</v>
      </c>
      <c r="S127" s="15">
        <v>0</v>
      </c>
      <c r="T127" s="15">
        <v>0</v>
      </c>
      <c r="U127" s="15">
        <v>0</v>
      </c>
      <c r="V127" s="15">
        <v>0.09</v>
      </c>
      <c r="W127" s="15">
        <v>0</v>
      </c>
      <c r="X127" s="2">
        <f t="shared" si="9"/>
        <v>2.6788984999999998</v>
      </c>
      <c r="Y127" s="2">
        <v>0.48780000000000001</v>
      </c>
      <c r="Z127" s="37" t="s">
        <v>135</v>
      </c>
      <c r="AA127" s="2" t="s">
        <v>136</v>
      </c>
      <c r="AB127" s="18">
        <f t="shared" si="8"/>
        <v>329</v>
      </c>
    </row>
    <row r="128" spans="1:29" ht="15" customHeight="1" x14ac:dyDescent="0.15">
      <c r="A128" s="34">
        <v>122</v>
      </c>
      <c r="B128" s="22" t="s">
        <v>180</v>
      </c>
      <c r="C128" s="25">
        <v>44231</v>
      </c>
      <c r="D128" s="25">
        <v>44231</v>
      </c>
      <c r="E128" s="21">
        <v>0</v>
      </c>
      <c r="F128" s="21">
        <v>0</v>
      </c>
      <c r="G128" s="18" t="s">
        <v>197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  <c r="U128" s="21">
        <v>0</v>
      </c>
      <c r="V128" s="21">
        <v>0</v>
      </c>
      <c r="W128" s="21">
        <v>0</v>
      </c>
      <c r="X128" s="2">
        <v>2.93</v>
      </c>
      <c r="Y128" s="2" t="s">
        <v>181</v>
      </c>
      <c r="Z128" s="2" t="s">
        <v>181</v>
      </c>
      <c r="AA128" s="2" t="s">
        <v>181</v>
      </c>
      <c r="AB128" s="18">
        <f t="shared" si="8"/>
        <v>0</v>
      </c>
      <c r="AC128" s="17"/>
    </row>
    <row r="129" spans="1:29" ht="15" customHeight="1" x14ac:dyDescent="0.15">
      <c r="A129" s="34">
        <v>123</v>
      </c>
      <c r="B129" s="23" t="s">
        <v>201</v>
      </c>
      <c r="C129" s="25">
        <v>43685</v>
      </c>
      <c r="D129" s="25">
        <v>44235</v>
      </c>
      <c r="E129" s="21">
        <v>0</v>
      </c>
      <c r="F129" s="21">
        <v>0</v>
      </c>
      <c r="G129" s="2">
        <v>2.6628010999999998</v>
      </c>
      <c r="H129" s="15">
        <v>0</v>
      </c>
      <c r="I129" s="15">
        <v>0</v>
      </c>
      <c r="J129" s="15">
        <v>851.87031119999995</v>
      </c>
      <c r="K129" s="15">
        <v>61.619219999999999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4.8963298999999996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2">
        <f t="shared" ref="X129:X144" si="10">E129+H129+J129+L129+N129+P129+R129+T129+V129</f>
        <v>856.7666410999999</v>
      </c>
      <c r="Y129" s="2">
        <v>78</v>
      </c>
      <c r="Z129" s="2">
        <v>64.282021200000003</v>
      </c>
      <c r="AA129" s="2">
        <f>F129+I129+K129+M129+O129+Q129+S129+U129+W129</f>
        <v>61.619219999999999</v>
      </c>
      <c r="AB129" s="18">
        <f t="shared" si="8"/>
        <v>550</v>
      </c>
    </row>
    <row r="130" spans="1:29" ht="15" customHeight="1" x14ac:dyDescent="0.15">
      <c r="A130" s="34">
        <v>124</v>
      </c>
      <c r="B130" s="35" t="s">
        <v>137</v>
      </c>
      <c r="C130" s="25">
        <v>44076</v>
      </c>
      <c r="D130" s="25">
        <v>44237</v>
      </c>
      <c r="E130" s="21">
        <v>0</v>
      </c>
      <c r="F130" s="21">
        <v>0</v>
      </c>
      <c r="G130" s="2">
        <v>8.2999299999999998E-2</v>
      </c>
      <c r="H130" s="15">
        <v>0</v>
      </c>
      <c r="I130" s="15">
        <v>0</v>
      </c>
      <c r="J130" s="15">
        <v>253.02482850000001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1.9803036000000001</v>
      </c>
      <c r="Q130" s="15">
        <v>0</v>
      </c>
      <c r="R130" s="15">
        <v>8.8837200000000005E-2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2">
        <f t="shared" si="10"/>
        <v>255.09396930000003</v>
      </c>
      <c r="Y130" s="2">
        <v>7.7845999999999999E-2</v>
      </c>
      <c r="Z130" s="2">
        <v>7.7845999999999999E-2</v>
      </c>
      <c r="AA130" s="2">
        <v>0</v>
      </c>
      <c r="AB130" s="18">
        <f t="shared" si="8"/>
        <v>161</v>
      </c>
    </row>
    <row r="131" spans="1:29" ht="15" customHeight="1" x14ac:dyDescent="0.15">
      <c r="A131" s="34">
        <v>125</v>
      </c>
      <c r="B131" s="23" t="s">
        <v>138</v>
      </c>
      <c r="C131" s="25">
        <v>43579</v>
      </c>
      <c r="D131" s="25">
        <v>44237</v>
      </c>
      <c r="E131" s="21">
        <v>0</v>
      </c>
      <c r="F131" s="21">
        <v>0</v>
      </c>
      <c r="G131" s="2">
        <v>3.30832E-2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3.8123835000000001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2">
        <f t="shared" si="10"/>
        <v>3.8123835000000001</v>
      </c>
      <c r="Y131" s="2">
        <v>0</v>
      </c>
      <c r="Z131" s="2">
        <v>0</v>
      </c>
      <c r="AA131" s="2">
        <v>0</v>
      </c>
      <c r="AB131" s="18">
        <f t="shared" si="8"/>
        <v>658</v>
      </c>
    </row>
    <row r="132" spans="1:29" ht="15" customHeight="1" x14ac:dyDescent="0.15">
      <c r="A132" s="34">
        <v>126</v>
      </c>
      <c r="B132" s="23" t="s">
        <v>139</v>
      </c>
      <c r="C132" s="25">
        <v>43795</v>
      </c>
      <c r="D132" s="25">
        <v>44238</v>
      </c>
      <c r="E132" s="21">
        <v>0</v>
      </c>
      <c r="F132" s="21">
        <v>0</v>
      </c>
      <c r="G132" s="3" t="s">
        <v>15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0.06</v>
      </c>
      <c r="Q132" s="15">
        <v>0.06</v>
      </c>
      <c r="R132" s="15">
        <v>20</v>
      </c>
      <c r="S132" s="15">
        <v>1.1100000000000001</v>
      </c>
      <c r="T132" s="15">
        <v>0</v>
      </c>
      <c r="U132" s="15">
        <v>0</v>
      </c>
      <c r="V132" s="15">
        <v>0</v>
      </c>
      <c r="W132" s="15">
        <v>0</v>
      </c>
      <c r="X132" s="2">
        <f t="shared" si="10"/>
        <v>20.059999999999999</v>
      </c>
      <c r="Y132" s="2">
        <v>1.3149999999999999</v>
      </c>
      <c r="Z132" s="2">
        <v>1.5118</v>
      </c>
      <c r="AA132" s="2">
        <f>F132+I132+K132+M132+O132+Q132+S132+U132+W132</f>
        <v>1.1700000000000002</v>
      </c>
      <c r="AB132" s="18">
        <f t="shared" si="8"/>
        <v>443</v>
      </c>
    </row>
    <row r="133" spans="1:29" ht="15" customHeight="1" x14ac:dyDescent="0.15">
      <c r="A133" s="34">
        <v>127</v>
      </c>
      <c r="B133" s="35" t="s">
        <v>140</v>
      </c>
      <c r="C133" s="25">
        <v>43728</v>
      </c>
      <c r="D133" s="25">
        <v>44244</v>
      </c>
      <c r="E133" s="21">
        <v>10.91</v>
      </c>
      <c r="F133" s="21">
        <v>10.9138059</v>
      </c>
      <c r="G133" s="3" t="s">
        <v>15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16.040945399999998</v>
      </c>
      <c r="O133" s="15">
        <v>0</v>
      </c>
      <c r="P133" s="15">
        <v>107.84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2">
        <f t="shared" si="10"/>
        <v>134.7909454</v>
      </c>
      <c r="Y133" s="2">
        <v>8.19</v>
      </c>
      <c r="Z133" s="37" t="s">
        <v>141</v>
      </c>
      <c r="AA133" s="37" t="s">
        <v>142</v>
      </c>
      <c r="AB133" s="18">
        <f t="shared" si="8"/>
        <v>516</v>
      </c>
    </row>
    <row r="134" spans="1:29" ht="15" customHeight="1" x14ac:dyDescent="0.15">
      <c r="A134" s="34">
        <v>128</v>
      </c>
      <c r="B134" s="23" t="s">
        <v>143</v>
      </c>
      <c r="C134" s="25">
        <v>43586</v>
      </c>
      <c r="D134" s="25">
        <v>44253</v>
      </c>
      <c r="E134" s="21">
        <v>0</v>
      </c>
      <c r="F134" s="21">
        <v>0</v>
      </c>
      <c r="G134" s="2">
        <v>0.35339989999999999</v>
      </c>
      <c r="H134" s="15">
        <v>0</v>
      </c>
      <c r="I134" s="15">
        <v>0</v>
      </c>
      <c r="J134" s="15">
        <v>8.5200181150000009</v>
      </c>
      <c r="K134" s="15">
        <v>1.5778901999999999</v>
      </c>
      <c r="L134" s="15">
        <v>0</v>
      </c>
      <c r="M134" s="15">
        <v>0</v>
      </c>
      <c r="N134" s="15">
        <v>18.145486600000002</v>
      </c>
      <c r="O134" s="15">
        <v>0</v>
      </c>
      <c r="P134" s="15">
        <v>9.8563718999999992</v>
      </c>
      <c r="Q134" s="15">
        <v>0</v>
      </c>
      <c r="R134" s="15">
        <v>0.38859437000000002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2">
        <f t="shared" si="10"/>
        <v>36.910470985000003</v>
      </c>
      <c r="Y134" s="2">
        <v>1.848432254</v>
      </c>
      <c r="Z134" s="2">
        <v>1.93129</v>
      </c>
      <c r="AA134" s="2">
        <f>F134+I134+K134+M134+O134+Q134+S134+U134+W134</f>
        <v>1.5778901999999999</v>
      </c>
      <c r="AB134" s="18">
        <f t="shared" si="8"/>
        <v>667</v>
      </c>
    </row>
    <row r="135" spans="1:29" ht="15" customHeight="1" x14ac:dyDescent="0.15">
      <c r="A135" s="34">
        <v>129</v>
      </c>
      <c r="B135" s="23" t="s">
        <v>144</v>
      </c>
      <c r="C135" s="25">
        <v>43285</v>
      </c>
      <c r="D135" s="25">
        <v>44258</v>
      </c>
      <c r="E135" s="21">
        <v>0</v>
      </c>
      <c r="F135" s="21">
        <v>0</v>
      </c>
      <c r="G135" s="2">
        <v>3.5992200000000002E-2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6.6463999999999995E-2</v>
      </c>
      <c r="O135" s="15">
        <v>3.5105999999999998E-2</v>
      </c>
      <c r="P135" s="15">
        <v>0.46</v>
      </c>
      <c r="Q135" s="15">
        <v>0</v>
      </c>
      <c r="R135" s="15">
        <v>5.1330000000000001E-2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2">
        <f t="shared" si="10"/>
        <v>0.57779400000000003</v>
      </c>
      <c r="Y135" s="2">
        <v>0.13599605000000001</v>
      </c>
      <c r="Z135" s="2">
        <v>6.6500000000000004E-2</v>
      </c>
      <c r="AA135" s="2">
        <f>F135+I135+K135+M135+O135+Q135+S135+U135+W135</f>
        <v>3.5105999999999998E-2</v>
      </c>
      <c r="AB135" s="18">
        <f t="shared" ref="AB135:AB170" si="11">D135-C135</f>
        <v>973</v>
      </c>
    </row>
    <row r="136" spans="1:29" ht="15" customHeight="1" x14ac:dyDescent="0.15">
      <c r="A136" s="34">
        <v>130</v>
      </c>
      <c r="B136" s="23" t="s">
        <v>145</v>
      </c>
      <c r="C136" s="25">
        <v>43685</v>
      </c>
      <c r="D136" s="36">
        <v>44259</v>
      </c>
      <c r="E136" s="21">
        <v>0</v>
      </c>
      <c r="F136" s="21">
        <v>0</v>
      </c>
      <c r="G136" s="3" t="s">
        <v>15</v>
      </c>
      <c r="H136" s="15">
        <v>0</v>
      </c>
      <c r="I136" s="15">
        <v>0</v>
      </c>
      <c r="J136" s="15">
        <v>14.594775286000001</v>
      </c>
      <c r="K136" s="15">
        <v>3.38</v>
      </c>
      <c r="L136" s="15">
        <v>0</v>
      </c>
      <c r="M136" s="15">
        <v>0</v>
      </c>
      <c r="N136" s="15">
        <v>0</v>
      </c>
      <c r="O136" s="15">
        <v>0</v>
      </c>
      <c r="P136" s="15">
        <v>46.348769500000003</v>
      </c>
      <c r="Q136" s="15">
        <v>0</v>
      </c>
      <c r="R136" s="15">
        <v>1.2532791000000001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2">
        <f t="shared" si="10"/>
        <v>62.196823886000004</v>
      </c>
      <c r="Y136" s="2">
        <v>3.310975</v>
      </c>
      <c r="Z136" s="2">
        <v>3.9967060000000001</v>
      </c>
      <c r="AA136" s="2">
        <f>F136+I136+K136+M136+O136+Q136+S136+U136+W136</f>
        <v>3.38</v>
      </c>
      <c r="AB136" s="18">
        <f t="shared" si="11"/>
        <v>574</v>
      </c>
    </row>
    <row r="137" spans="1:29" ht="15" customHeight="1" x14ac:dyDescent="0.15">
      <c r="A137" s="34">
        <v>131</v>
      </c>
      <c r="B137" s="23" t="s">
        <v>146</v>
      </c>
      <c r="C137" s="25">
        <v>43798</v>
      </c>
      <c r="D137" s="36">
        <v>44260</v>
      </c>
      <c r="E137" s="21">
        <v>0</v>
      </c>
      <c r="F137" s="21">
        <v>0</v>
      </c>
      <c r="G137" s="2">
        <v>1.5690000000000001E-3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0.1479231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2">
        <f t="shared" si="10"/>
        <v>0.1479231</v>
      </c>
      <c r="Y137" s="2">
        <v>0</v>
      </c>
      <c r="Z137" s="2">
        <v>0</v>
      </c>
      <c r="AA137" s="2">
        <v>0</v>
      </c>
      <c r="AB137" s="18">
        <f t="shared" si="11"/>
        <v>462</v>
      </c>
    </row>
    <row r="138" spans="1:29" s="26" customFormat="1" ht="15" customHeight="1" x14ac:dyDescent="0.15">
      <c r="A138" s="34">
        <v>132</v>
      </c>
      <c r="B138" s="23" t="s">
        <v>147</v>
      </c>
      <c r="C138" s="25">
        <v>43657</v>
      </c>
      <c r="D138" s="25">
        <v>44263</v>
      </c>
      <c r="E138" s="21">
        <v>0</v>
      </c>
      <c r="F138" s="21">
        <v>0</v>
      </c>
      <c r="G138" s="2">
        <v>0.28533839999999999</v>
      </c>
      <c r="H138" s="15">
        <v>0</v>
      </c>
      <c r="I138" s="15">
        <v>0</v>
      </c>
      <c r="J138" s="15">
        <v>15.851143994999999</v>
      </c>
      <c r="K138" s="15">
        <v>1.3924810000000001</v>
      </c>
      <c r="L138" s="15">
        <v>0</v>
      </c>
      <c r="M138" s="15">
        <v>0</v>
      </c>
      <c r="N138" s="15">
        <v>6.5869107749999998</v>
      </c>
      <c r="O138" s="15">
        <v>0</v>
      </c>
      <c r="P138" s="15">
        <v>80.877092399999995</v>
      </c>
      <c r="Q138" s="15">
        <v>0</v>
      </c>
      <c r="R138" s="15">
        <v>0.16836100000000001</v>
      </c>
      <c r="S138" s="15">
        <v>0</v>
      </c>
      <c r="T138" s="15">
        <v>0</v>
      </c>
      <c r="U138" s="15">
        <v>0</v>
      </c>
      <c r="V138" s="15">
        <v>0</v>
      </c>
      <c r="W138" s="15">
        <v>0</v>
      </c>
      <c r="X138" s="2">
        <f t="shared" si="10"/>
        <v>103.48350816999999</v>
      </c>
      <c r="Y138" s="2">
        <v>1.8180000000000001</v>
      </c>
      <c r="Z138" s="2">
        <v>1.52</v>
      </c>
      <c r="AA138" s="2">
        <f>F138+I138+K138+M138+O138+Q138+S138+U138+W138</f>
        <v>1.3924810000000001</v>
      </c>
      <c r="AB138" s="18">
        <f t="shared" si="11"/>
        <v>606</v>
      </c>
      <c r="AC138" s="5"/>
    </row>
    <row r="139" spans="1:29" ht="15" customHeight="1" x14ac:dyDescent="0.15">
      <c r="A139" s="34">
        <v>133</v>
      </c>
      <c r="B139" s="23" t="s">
        <v>148</v>
      </c>
      <c r="C139" s="25">
        <v>43795</v>
      </c>
      <c r="D139" s="25">
        <v>44263</v>
      </c>
      <c r="E139" s="21">
        <v>0</v>
      </c>
      <c r="F139" s="21">
        <v>0</v>
      </c>
      <c r="G139" s="2">
        <v>0.24</v>
      </c>
      <c r="H139" s="15">
        <v>0</v>
      </c>
      <c r="I139" s="15">
        <v>0</v>
      </c>
      <c r="J139" s="15">
        <v>2.69</v>
      </c>
      <c r="K139" s="15">
        <v>0.25</v>
      </c>
      <c r="L139" s="15">
        <v>0</v>
      </c>
      <c r="M139" s="15">
        <v>0</v>
      </c>
      <c r="N139" s="15">
        <v>1.1213645999999999</v>
      </c>
      <c r="O139" s="15">
        <v>0</v>
      </c>
      <c r="P139" s="15">
        <v>4.6100000000000003</v>
      </c>
      <c r="Q139" s="15">
        <v>0</v>
      </c>
      <c r="R139" s="15">
        <v>4.67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2">
        <f t="shared" si="10"/>
        <v>13.0913646</v>
      </c>
      <c r="Y139" s="2">
        <v>0.61447830000000003</v>
      </c>
      <c r="Z139" s="2">
        <v>0.49115389999999998</v>
      </c>
      <c r="AA139" s="2">
        <f>F139+I139+K139+M139+O139+Q139+S139+U139+W139</f>
        <v>0.25</v>
      </c>
      <c r="AB139" s="18">
        <f t="shared" si="11"/>
        <v>468</v>
      </c>
    </row>
    <row r="140" spans="1:29" ht="15" customHeight="1" x14ac:dyDescent="0.15">
      <c r="A140" s="34">
        <v>134</v>
      </c>
      <c r="B140" s="23" t="s">
        <v>149</v>
      </c>
      <c r="C140" s="25">
        <v>43755</v>
      </c>
      <c r="D140" s="25">
        <v>44263</v>
      </c>
      <c r="E140" s="21">
        <v>0</v>
      </c>
      <c r="F140" s="21">
        <v>0</v>
      </c>
      <c r="G140" s="3">
        <v>0.08</v>
      </c>
      <c r="H140" s="15">
        <v>0</v>
      </c>
      <c r="I140" s="15">
        <v>0</v>
      </c>
      <c r="J140" s="15">
        <v>167.71950000000001</v>
      </c>
      <c r="K140" s="15">
        <v>0.2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2">
        <f t="shared" si="10"/>
        <v>167.71950000000001</v>
      </c>
      <c r="Y140" s="2">
        <v>0.25315710000000002</v>
      </c>
      <c r="Z140" s="2">
        <v>0.28000000000000003</v>
      </c>
      <c r="AA140" s="2">
        <v>0.2</v>
      </c>
      <c r="AB140" s="18">
        <f t="shared" si="11"/>
        <v>508</v>
      </c>
      <c r="AC140" s="26"/>
    </row>
    <row r="141" spans="1:29" ht="15" customHeight="1" x14ac:dyDescent="0.15">
      <c r="A141" s="34">
        <v>135</v>
      </c>
      <c r="B141" s="35" t="s">
        <v>150</v>
      </c>
      <c r="C141" s="25">
        <v>43994</v>
      </c>
      <c r="D141" s="25">
        <v>44264</v>
      </c>
      <c r="E141" s="21">
        <v>0</v>
      </c>
      <c r="F141" s="21">
        <v>0</v>
      </c>
      <c r="G141" s="2">
        <v>5.7</v>
      </c>
      <c r="H141" s="15">
        <v>0</v>
      </c>
      <c r="I141" s="15">
        <v>0</v>
      </c>
      <c r="J141" s="15">
        <v>2480.8530523999998</v>
      </c>
      <c r="K141" s="15">
        <v>186.78311400000001</v>
      </c>
      <c r="L141" s="15">
        <v>0.39751880000000001</v>
      </c>
      <c r="M141" s="15">
        <v>0</v>
      </c>
      <c r="N141" s="15">
        <v>41.371000000000002</v>
      </c>
      <c r="O141" s="15">
        <v>0</v>
      </c>
      <c r="P141" s="15">
        <v>148.7993017</v>
      </c>
      <c r="Q141" s="15">
        <v>0</v>
      </c>
      <c r="R141" s="15">
        <v>60.396548299999999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2">
        <f t="shared" si="10"/>
        <v>2731.8174211999999</v>
      </c>
      <c r="Y141" s="2">
        <v>152</v>
      </c>
      <c r="Z141" s="2">
        <v>190.9</v>
      </c>
      <c r="AA141" s="2">
        <f>F141+I141+K141+M141+O141+Q141+S141+U141+W141</f>
        <v>186.78311400000001</v>
      </c>
      <c r="AB141" s="18">
        <f t="shared" si="11"/>
        <v>270</v>
      </c>
    </row>
    <row r="142" spans="1:29" ht="15" customHeight="1" x14ac:dyDescent="0.15">
      <c r="A142" s="34">
        <v>136</v>
      </c>
      <c r="B142" s="23" t="s">
        <v>151</v>
      </c>
      <c r="C142" s="25">
        <v>43796</v>
      </c>
      <c r="D142" s="25">
        <v>44265</v>
      </c>
      <c r="E142" s="21">
        <v>0</v>
      </c>
      <c r="F142" s="21">
        <v>0</v>
      </c>
      <c r="G142" s="3" t="s">
        <v>15</v>
      </c>
      <c r="H142" s="15">
        <v>0</v>
      </c>
      <c r="I142" s="15">
        <v>0</v>
      </c>
      <c r="J142" s="15">
        <v>22.843471459</v>
      </c>
      <c r="K142" s="15">
        <v>2.4305217730000002</v>
      </c>
      <c r="L142" s="15">
        <v>0</v>
      </c>
      <c r="M142" s="15">
        <v>0</v>
      </c>
      <c r="N142" s="15">
        <v>0</v>
      </c>
      <c r="O142" s="15">
        <v>0</v>
      </c>
      <c r="P142" s="15">
        <v>2.0389902000000002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2">
        <f t="shared" si="10"/>
        <v>24.882461659000001</v>
      </c>
      <c r="Y142" s="2">
        <v>2.5461942999999998</v>
      </c>
      <c r="Z142" s="2">
        <v>2.5474999999999999</v>
      </c>
      <c r="AA142" s="2">
        <f>F142+I142+K142+M142+O142+Q142+S142+U142+W142</f>
        <v>2.4305217730000002</v>
      </c>
      <c r="AB142" s="18">
        <f t="shared" si="11"/>
        <v>469</v>
      </c>
    </row>
    <row r="143" spans="1:29" ht="15" customHeight="1" x14ac:dyDescent="0.15">
      <c r="A143" s="34">
        <v>137</v>
      </c>
      <c r="B143" s="23" t="s">
        <v>152</v>
      </c>
      <c r="C143" s="25">
        <v>43728</v>
      </c>
      <c r="D143" s="25">
        <v>44266</v>
      </c>
      <c r="E143" s="21">
        <v>0</v>
      </c>
      <c r="F143" s="21">
        <v>0</v>
      </c>
      <c r="G143" s="3">
        <v>0.05</v>
      </c>
      <c r="H143" s="15">
        <v>0</v>
      </c>
      <c r="I143" s="15">
        <v>0</v>
      </c>
      <c r="J143" s="15">
        <v>58.971206879999997</v>
      </c>
      <c r="K143" s="15">
        <v>0.1085964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2">
        <f t="shared" si="10"/>
        <v>58.971206879999997</v>
      </c>
      <c r="Y143" s="2">
        <v>0.15991159999999999</v>
      </c>
      <c r="Z143" s="2">
        <v>0.15991159999999999</v>
      </c>
      <c r="AA143" s="2">
        <f>F143+I143+K143+M143+O143+Q143+S143+U143+W143</f>
        <v>0.1085964</v>
      </c>
      <c r="AB143" s="18">
        <f t="shared" si="11"/>
        <v>538</v>
      </c>
    </row>
    <row r="144" spans="1:29" ht="15" customHeight="1" x14ac:dyDescent="0.15">
      <c r="A144" s="34">
        <v>138</v>
      </c>
      <c r="B144" s="23" t="s">
        <v>153</v>
      </c>
      <c r="C144" s="25">
        <v>43728</v>
      </c>
      <c r="D144" s="25">
        <v>44266</v>
      </c>
      <c r="E144" s="21">
        <v>0</v>
      </c>
      <c r="F144" s="21">
        <v>0</v>
      </c>
      <c r="G144" s="2">
        <v>6.33079E-2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0.79474809999999996</v>
      </c>
      <c r="O144" s="15">
        <v>0</v>
      </c>
      <c r="P144" s="15">
        <v>0</v>
      </c>
      <c r="Q144" s="15">
        <v>0</v>
      </c>
      <c r="R144" s="15">
        <v>0.44677820000000001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2">
        <f t="shared" si="10"/>
        <v>1.2415262999999999</v>
      </c>
      <c r="Y144" s="2">
        <v>0.17</v>
      </c>
      <c r="Z144" s="2">
        <v>5.7000000000000002E-2</v>
      </c>
      <c r="AA144" s="2">
        <v>0</v>
      </c>
      <c r="AB144" s="18">
        <f t="shared" si="11"/>
        <v>538</v>
      </c>
    </row>
    <row r="145" spans="1:30" ht="15" customHeight="1" x14ac:dyDescent="0.15">
      <c r="A145" s="34">
        <v>139</v>
      </c>
      <c r="B145" s="22" t="s">
        <v>230</v>
      </c>
      <c r="C145" s="25">
        <v>43445</v>
      </c>
      <c r="D145" s="25">
        <v>44273</v>
      </c>
      <c r="E145" s="21"/>
      <c r="F145" s="21"/>
      <c r="G145" s="42"/>
      <c r="H145" s="21"/>
      <c r="I145" s="21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2">
        <v>10277.73</v>
      </c>
      <c r="Y145" s="2">
        <v>650</v>
      </c>
      <c r="Z145" s="2">
        <v>600</v>
      </c>
      <c r="AA145" s="2">
        <v>560</v>
      </c>
      <c r="AB145" s="18">
        <f t="shared" si="11"/>
        <v>828</v>
      </c>
      <c r="AC145" s="17"/>
      <c r="AD145" s="17"/>
    </row>
    <row r="146" spans="1:30" ht="15" customHeight="1" x14ac:dyDescent="0.15">
      <c r="A146" s="34">
        <v>140</v>
      </c>
      <c r="B146" s="23" t="s">
        <v>154</v>
      </c>
      <c r="C146" s="25">
        <v>43510</v>
      </c>
      <c r="D146" s="25">
        <v>44278</v>
      </c>
      <c r="E146" s="21">
        <v>0</v>
      </c>
      <c r="F146" s="21">
        <v>0</v>
      </c>
      <c r="G146" s="2">
        <v>2.5981000000000001E-2</v>
      </c>
      <c r="H146" s="15">
        <v>0</v>
      </c>
      <c r="I146" s="15">
        <v>0</v>
      </c>
      <c r="J146" s="15">
        <v>1.6</v>
      </c>
      <c r="K146" s="15">
        <v>0</v>
      </c>
      <c r="L146" s="15">
        <v>0</v>
      </c>
      <c r="M146" s="15">
        <v>0</v>
      </c>
      <c r="N146" s="15">
        <v>0.45144600000000001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2">
        <f>E146+H146+J146+L146+N146+P146+R146+T146+V146</f>
        <v>2.0514460000000003</v>
      </c>
      <c r="Y146" s="2">
        <v>0</v>
      </c>
      <c r="Z146" s="2">
        <v>0</v>
      </c>
      <c r="AA146" s="2">
        <v>0</v>
      </c>
      <c r="AB146" s="18">
        <f t="shared" si="11"/>
        <v>768</v>
      </c>
    </row>
    <row r="147" spans="1:30" ht="15" customHeight="1" x14ac:dyDescent="0.15">
      <c r="A147" s="34">
        <v>141</v>
      </c>
      <c r="B147" s="22" t="s">
        <v>182</v>
      </c>
      <c r="C147" s="25">
        <v>43437</v>
      </c>
      <c r="D147" s="25">
        <v>44278</v>
      </c>
      <c r="E147" s="21">
        <v>0</v>
      </c>
      <c r="F147" s="21">
        <v>0</v>
      </c>
      <c r="G147" s="3" t="s">
        <v>15</v>
      </c>
      <c r="H147" s="21">
        <v>0</v>
      </c>
      <c r="I147" s="21">
        <v>0</v>
      </c>
      <c r="J147" s="15">
        <v>3.89</v>
      </c>
      <c r="K147" s="13">
        <v>0</v>
      </c>
      <c r="L147" s="21">
        <v>0</v>
      </c>
      <c r="M147" s="21">
        <v>0</v>
      </c>
      <c r="N147" s="15">
        <v>1.94</v>
      </c>
      <c r="O147" s="21">
        <v>0</v>
      </c>
      <c r="P147" s="15">
        <v>11.54</v>
      </c>
      <c r="Q147" s="21">
        <v>0</v>
      </c>
      <c r="R147" s="15">
        <v>0.06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">
        <v>17.43</v>
      </c>
      <c r="Y147" s="2">
        <v>0.32</v>
      </c>
      <c r="Z147" s="2">
        <v>0.06</v>
      </c>
      <c r="AA147" s="2">
        <v>0</v>
      </c>
      <c r="AB147" s="18">
        <f t="shared" si="11"/>
        <v>841</v>
      </c>
      <c r="AC147" s="17"/>
    </row>
    <row r="148" spans="1:30" ht="15" customHeight="1" x14ac:dyDescent="0.15">
      <c r="A148" s="34">
        <v>142</v>
      </c>
      <c r="B148" s="23" t="s">
        <v>155</v>
      </c>
      <c r="C148" s="25">
        <v>44049</v>
      </c>
      <c r="D148" s="25">
        <v>44279</v>
      </c>
      <c r="E148" s="21">
        <v>0</v>
      </c>
      <c r="F148" s="21">
        <v>0</v>
      </c>
      <c r="G148" s="2">
        <v>1.46126E-2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5.5E-2</v>
      </c>
      <c r="S148" s="15">
        <v>0</v>
      </c>
      <c r="T148" s="15">
        <v>0</v>
      </c>
      <c r="U148" s="15">
        <v>0</v>
      </c>
      <c r="V148" s="15">
        <v>0</v>
      </c>
      <c r="W148" s="15">
        <v>0</v>
      </c>
      <c r="X148" s="2">
        <f>E148+H148+J148+L148+N148+P148+R148+T148+V148</f>
        <v>5.5E-2</v>
      </c>
      <c r="Y148" s="13">
        <v>0</v>
      </c>
      <c r="Z148" s="13">
        <v>0</v>
      </c>
      <c r="AA148" s="2">
        <v>0</v>
      </c>
      <c r="AB148" s="18">
        <f t="shared" si="11"/>
        <v>230</v>
      </c>
    </row>
    <row r="149" spans="1:30" ht="15" customHeight="1" x14ac:dyDescent="0.15">
      <c r="A149" s="34">
        <v>143</v>
      </c>
      <c r="B149" s="22" t="s">
        <v>183</v>
      </c>
      <c r="C149" s="25">
        <v>43305</v>
      </c>
      <c r="D149" s="25">
        <v>44281</v>
      </c>
      <c r="E149" s="44">
        <v>18.510000000000002</v>
      </c>
      <c r="F149" s="44">
        <v>18.510000000000002</v>
      </c>
      <c r="G149" s="19">
        <v>0.12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15">
        <v>164.25</v>
      </c>
      <c r="Q149" s="21">
        <v>0</v>
      </c>
      <c r="R149" s="21">
        <v>0</v>
      </c>
      <c r="S149" s="21">
        <v>0</v>
      </c>
      <c r="T149" s="21">
        <v>0</v>
      </c>
      <c r="U149" s="21">
        <v>0</v>
      </c>
      <c r="V149" s="21">
        <v>0</v>
      </c>
      <c r="W149" s="21">
        <v>0</v>
      </c>
      <c r="X149" s="2">
        <v>182.76</v>
      </c>
      <c r="Y149" s="2">
        <v>15.32</v>
      </c>
      <c r="Z149" s="2" t="s">
        <v>184</v>
      </c>
      <c r="AA149" s="2" t="s">
        <v>184</v>
      </c>
      <c r="AB149" s="18">
        <f t="shared" si="11"/>
        <v>976</v>
      </c>
      <c r="AC149" s="17"/>
    </row>
    <row r="150" spans="1:30" ht="15" customHeight="1" x14ac:dyDescent="0.15">
      <c r="A150" s="34">
        <v>144</v>
      </c>
      <c r="B150" s="22" t="s">
        <v>185</v>
      </c>
      <c r="C150" s="25">
        <v>43263</v>
      </c>
      <c r="D150" s="25">
        <v>44286</v>
      </c>
      <c r="E150" s="21">
        <v>0</v>
      </c>
      <c r="F150" s="21">
        <v>0</v>
      </c>
      <c r="G150" s="19">
        <v>1.46</v>
      </c>
      <c r="H150" s="21">
        <v>0</v>
      </c>
      <c r="I150" s="21">
        <v>0</v>
      </c>
      <c r="J150" s="15">
        <v>195.61</v>
      </c>
      <c r="K150" s="15">
        <v>1.88</v>
      </c>
      <c r="L150" s="21">
        <v>0</v>
      </c>
      <c r="M150" s="21">
        <v>0</v>
      </c>
      <c r="N150" s="15">
        <v>59.1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">
        <v>254.71</v>
      </c>
      <c r="Y150" s="2">
        <v>3.32</v>
      </c>
      <c r="Z150" s="2">
        <v>3.34</v>
      </c>
      <c r="AA150" s="2">
        <v>1.88</v>
      </c>
      <c r="AB150" s="18">
        <f t="shared" si="11"/>
        <v>1023</v>
      </c>
      <c r="AC150" s="17"/>
    </row>
    <row r="151" spans="1:30" ht="15" customHeight="1" x14ac:dyDescent="0.15">
      <c r="A151" s="34">
        <v>145</v>
      </c>
      <c r="B151" s="22" t="s">
        <v>186</v>
      </c>
      <c r="C151" s="25">
        <v>44050</v>
      </c>
      <c r="D151" s="25">
        <v>44291</v>
      </c>
      <c r="E151" s="21">
        <v>0</v>
      </c>
      <c r="F151" s="21">
        <v>0</v>
      </c>
      <c r="G151" s="19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0</v>
      </c>
      <c r="R151" s="15">
        <v>0.04</v>
      </c>
      <c r="S151" s="13">
        <v>0</v>
      </c>
      <c r="T151" s="21">
        <v>0</v>
      </c>
      <c r="U151" s="21">
        <v>0</v>
      </c>
      <c r="V151" s="21">
        <v>0</v>
      </c>
      <c r="W151" s="21">
        <v>0</v>
      </c>
      <c r="X151" s="2">
        <v>0.04</v>
      </c>
      <c r="Y151" s="2">
        <v>0</v>
      </c>
      <c r="Z151" s="2">
        <v>0</v>
      </c>
      <c r="AA151" s="2">
        <v>0</v>
      </c>
      <c r="AB151" s="18">
        <f t="shared" si="11"/>
        <v>241</v>
      </c>
      <c r="AC151" s="17"/>
    </row>
    <row r="152" spans="1:30" ht="15" customHeight="1" x14ac:dyDescent="0.15">
      <c r="A152" s="34">
        <v>146</v>
      </c>
      <c r="B152" s="22" t="s">
        <v>187</v>
      </c>
      <c r="C152" s="25">
        <v>43808</v>
      </c>
      <c r="D152" s="25">
        <v>44294</v>
      </c>
      <c r="E152" s="21">
        <v>0</v>
      </c>
      <c r="F152" s="21">
        <v>0</v>
      </c>
      <c r="G152" s="20">
        <v>0.2</v>
      </c>
      <c r="H152" s="21">
        <v>0</v>
      </c>
      <c r="I152" s="21">
        <v>0</v>
      </c>
      <c r="J152" s="15">
        <v>20.11</v>
      </c>
      <c r="K152" s="15">
        <v>3.43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">
        <v>20.11</v>
      </c>
      <c r="Y152" s="2">
        <v>2.5</v>
      </c>
      <c r="Z152" s="2">
        <v>3.63</v>
      </c>
      <c r="AA152" s="2">
        <v>3.43</v>
      </c>
      <c r="AB152" s="18">
        <f t="shared" si="11"/>
        <v>486</v>
      </c>
      <c r="AC152" s="17"/>
    </row>
    <row r="153" spans="1:30" ht="15" customHeight="1" x14ac:dyDescent="0.15">
      <c r="A153" s="34">
        <v>147</v>
      </c>
      <c r="B153" s="22" t="s">
        <v>188</v>
      </c>
      <c r="C153" s="25">
        <v>43769</v>
      </c>
      <c r="D153" s="25">
        <v>44312</v>
      </c>
      <c r="E153" s="21">
        <v>0</v>
      </c>
      <c r="F153" s="21">
        <v>0</v>
      </c>
      <c r="G153" s="20">
        <v>0.2</v>
      </c>
      <c r="H153" s="21">
        <v>0</v>
      </c>
      <c r="I153" s="21">
        <v>0</v>
      </c>
      <c r="J153" s="15">
        <v>29.02</v>
      </c>
      <c r="K153" s="15">
        <v>1.1100000000000001</v>
      </c>
      <c r="L153" s="15">
        <v>0.02</v>
      </c>
      <c r="M153" s="21">
        <v>0</v>
      </c>
      <c r="N153" s="21">
        <v>0</v>
      </c>
      <c r="O153" s="21">
        <v>0</v>
      </c>
      <c r="P153" s="15">
        <v>96.16</v>
      </c>
      <c r="Q153" s="21">
        <v>0</v>
      </c>
      <c r="R153" s="15">
        <v>0.1</v>
      </c>
      <c r="S153" s="15"/>
      <c r="T153" s="21">
        <v>0</v>
      </c>
      <c r="U153" s="21">
        <v>0</v>
      </c>
      <c r="V153" s="21">
        <v>0</v>
      </c>
      <c r="W153" s="21">
        <v>0</v>
      </c>
      <c r="X153" s="2">
        <v>125.3</v>
      </c>
      <c r="Y153" s="2">
        <v>0.56000000000000005</v>
      </c>
      <c r="Z153" s="2" t="s">
        <v>198</v>
      </c>
      <c r="AA153" s="2">
        <v>1.1100000000000001</v>
      </c>
      <c r="AB153" s="18">
        <f t="shared" si="11"/>
        <v>543</v>
      </c>
      <c r="AC153" s="17"/>
    </row>
    <row r="154" spans="1:30" ht="15" customHeight="1" x14ac:dyDescent="0.15">
      <c r="A154" s="34">
        <v>148</v>
      </c>
      <c r="B154" s="22" t="s">
        <v>189</v>
      </c>
      <c r="C154" s="25">
        <v>43341</v>
      </c>
      <c r="D154" s="25">
        <v>44315</v>
      </c>
      <c r="E154" s="21">
        <v>0</v>
      </c>
      <c r="F154" s="21">
        <v>0</v>
      </c>
      <c r="G154" s="19">
        <v>0.44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15">
        <v>21.81</v>
      </c>
      <c r="S154" s="15">
        <v>2.54</v>
      </c>
      <c r="T154" s="21">
        <v>0</v>
      </c>
      <c r="U154" s="21">
        <v>0</v>
      </c>
      <c r="V154" s="15">
        <v>3.68</v>
      </c>
      <c r="W154" s="21">
        <v>0</v>
      </c>
      <c r="X154" s="2">
        <v>25.49</v>
      </c>
      <c r="Y154" s="2">
        <v>2.98</v>
      </c>
      <c r="Z154" s="2">
        <v>2.98</v>
      </c>
      <c r="AA154" s="2">
        <v>2.54</v>
      </c>
      <c r="AB154" s="18">
        <f t="shared" si="11"/>
        <v>974</v>
      </c>
      <c r="AC154" s="17"/>
    </row>
    <row r="155" spans="1:30" ht="15" customHeight="1" x14ac:dyDescent="0.15">
      <c r="A155" s="34">
        <v>149</v>
      </c>
      <c r="B155" s="22" t="s">
        <v>200</v>
      </c>
      <c r="C155" s="25">
        <v>43858</v>
      </c>
      <c r="D155" s="25">
        <v>44319</v>
      </c>
      <c r="E155" s="21">
        <v>0</v>
      </c>
      <c r="F155" s="21">
        <v>0</v>
      </c>
      <c r="G155" s="19">
        <v>0.79</v>
      </c>
      <c r="H155" s="21">
        <v>0</v>
      </c>
      <c r="I155" s="21">
        <v>0</v>
      </c>
      <c r="J155" s="21">
        <v>300.62</v>
      </c>
      <c r="K155" s="21">
        <v>38</v>
      </c>
      <c r="L155" s="21">
        <v>1.77</v>
      </c>
      <c r="M155" s="21">
        <v>0.09</v>
      </c>
      <c r="N155" s="21">
        <v>0.49</v>
      </c>
      <c r="O155" s="21">
        <v>0</v>
      </c>
      <c r="P155" s="21">
        <v>3.79</v>
      </c>
      <c r="Q155" s="21">
        <v>0.08</v>
      </c>
      <c r="R155" s="21">
        <v>3.96</v>
      </c>
      <c r="S155" s="21">
        <v>7.0000000000000007E-2</v>
      </c>
      <c r="T155" s="21">
        <v>0</v>
      </c>
      <c r="U155" s="21">
        <v>0</v>
      </c>
      <c r="V155" s="21">
        <v>0</v>
      </c>
      <c r="W155" s="21">
        <v>0</v>
      </c>
      <c r="X155" s="2">
        <v>310.63</v>
      </c>
      <c r="Y155" s="2">
        <v>37.74</v>
      </c>
      <c r="Z155" s="2">
        <v>38.5</v>
      </c>
      <c r="AA155" s="2">
        <v>38.24</v>
      </c>
      <c r="AB155" s="18">
        <f t="shared" si="11"/>
        <v>461</v>
      </c>
      <c r="AC155" s="17"/>
    </row>
    <row r="156" spans="1:30" ht="15" customHeight="1" x14ac:dyDescent="0.15">
      <c r="A156" s="34">
        <v>150</v>
      </c>
      <c r="B156" s="22" t="s">
        <v>190</v>
      </c>
      <c r="C156" s="25">
        <v>43385</v>
      </c>
      <c r="D156" s="25">
        <v>44319</v>
      </c>
      <c r="E156" s="21">
        <v>0</v>
      </c>
      <c r="F156" s="21">
        <v>0</v>
      </c>
      <c r="G156" s="19">
        <v>0.19</v>
      </c>
      <c r="H156" s="21">
        <v>0</v>
      </c>
      <c r="I156" s="21">
        <v>0</v>
      </c>
      <c r="J156" s="21">
        <v>0</v>
      </c>
      <c r="K156" s="21">
        <v>0</v>
      </c>
      <c r="L156" s="13">
        <v>0</v>
      </c>
      <c r="M156" s="13">
        <v>0</v>
      </c>
      <c r="N156" s="21">
        <v>0</v>
      </c>
      <c r="O156" s="21">
        <v>0</v>
      </c>
      <c r="P156" s="21">
        <v>0</v>
      </c>
      <c r="Q156" s="21">
        <v>0</v>
      </c>
      <c r="R156" s="37">
        <v>254.65</v>
      </c>
      <c r="S156" s="15">
        <v>1.03</v>
      </c>
      <c r="T156" s="21">
        <v>0</v>
      </c>
      <c r="U156" s="21">
        <v>0</v>
      </c>
      <c r="V156" s="21">
        <v>0</v>
      </c>
      <c r="W156" s="21">
        <v>0</v>
      </c>
      <c r="X156" s="2">
        <v>254.65</v>
      </c>
      <c r="Y156" s="2">
        <v>1.22</v>
      </c>
      <c r="Z156" s="2">
        <v>1.22</v>
      </c>
      <c r="AA156" s="2">
        <v>1.03</v>
      </c>
      <c r="AB156" s="18">
        <f t="shared" si="11"/>
        <v>934</v>
      </c>
      <c r="AC156" s="17"/>
    </row>
    <row r="157" spans="1:30" ht="15" customHeight="1" x14ac:dyDescent="0.15">
      <c r="A157" s="34">
        <v>151</v>
      </c>
      <c r="B157" s="22" t="s">
        <v>191</v>
      </c>
      <c r="C157" s="25">
        <v>43662</v>
      </c>
      <c r="D157" s="25">
        <v>44356</v>
      </c>
      <c r="E157" s="44">
        <v>0.19</v>
      </c>
      <c r="F157" s="44">
        <v>0.19</v>
      </c>
      <c r="G157" s="19">
        <v>7.0000000000000007E-2</v>
      </c>
      <c r="H157" s="21">
        <v>0</v>
      </c>
      <c r="I157" s="21">
        <v>0</v>
      </c>
      <c r="J157" s="15">
        <v>28.84</v>
      </c>
      <c r="K157" s="15">
        <v>0</v>
      </c>
      <c r="L157" s="15">
        <v>0.04</v>
      </c>
      <c r="M157" s="21">
        <v>0</v>
      </c>
      <c r="N157" s="21">
        <v>0</v>
      </c>
      <c r="O157" s="21">
        <v>0</v>
      </c>
      <c r="P157" s="21">
        <v>0</v>
      </c>
      <c r="Q157" s="21">
        <v>0</v>
      </c>
      <c r="R157" s="15">
        <v>9.93</v>
      </c>
      <c r="S157" s="15">
        <v>0</v>
      </c>
      <c r="T157" s="21">
        <v>0</v>
      </c>
      <c r="U157" s="21">
        <v>0</v>
      </c>
      <c r="V157" s="21">
        <v>0</v>
      </c>
      <c r="W157" s="21">
        <v>0</v>
      </c>
      <c r="X157" s="2">
        <v>39</v>
      </c>
      <c r="Y157" s="2">
        <v>0.26</v>
      </c>
      <c r="Z157" s="2" t="s">
        <v>192</v>
      </c>
      <c r="AA157" s="2" t="s">
        <v>193</v>
      </c>
      <c r="AB157" s="18">
        <f t="shared" si="11"/>
        <v>694</v>
      </c>
      <c r="AC157" s="17"/>
    </row>
    <row r="158" spans="1:30" ht="15" customHeight="1" x14ac:dyDescent="0.15">
      <c r="A158" s="34">
        <v>152</v>
      </c>
      <c r="B158" s="22" t="s">
        <v>194</v>
      </c>
      <c r="C158" s="25">
        <v>43840</v>
      </c>
      <c r="D158" s="25">
        <v>44356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" t="s">
        <v>23</v>
      </c>
      <c r="Y158" s="44">
        <v>0</v>
      </c>
      <c r="Z158" s="44">
        <v>0</v>
      </c>
      <c r="AA158" s="44">
        <v>0</v>
      </c>
      <c r="AB158" s="18">
        <f t="shared" si="11"/>
        <v>516</v>
      </c>
      <c r="AC158" s="17"/>
    </row>
    <row r="159" spans="1:30" ht="15" customHeight="1" x14ac:dyDescent="0.15">
      <c r="A159" s="34">
        <v>153</v>
      </c>
      <c r="B159" s="22" t="s">
        <v>195</v>
      </c>
      <c r="C159" s="25">
        <v>43860</v>
      </c>
      <c r="D159" s="25">
        <v>44361</v>
      </c>
      <c r="E159" s="21">
        <v>0</v>
      </c>
      <c r="F159" s="21">
        <v>0</v>
      </c>
      <c r="G159" s="19">
        <v>0.16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15">
        <v>161.77000000000001</v>
      </c>
      <c r="O159" s="15" t="s">
        <v>197</v>
      </c>
      <c r="P159" s="21">
        <v>0</v>
      </c>
      <c r="Q159" s="21">
        <v>0</v>
      </c>
      <c r="R159" s="21">
        <v>0</v>
      </c>
      <c r="S159" s="21">
        <v>0</v>
      </c>
      <c r="T159" s="21">
        <v>0</v>
      </c>
      <c r="U159" s="21">
        <v>0</v>
      </c>
      <c r="V159" s="21">
        <v>0</v>
      </c>
      <c r="W159" s="21">
        <v>0</v>
      </c>
      <c r="X159" s="2">
        <v>161.77000000000001</v>
      </c>
      <c r="Y159" s="2">
        <v>0</v>
      </c>
      <c r="Z159" s="2">
        <v>0.06</v>
      </c>
      <c r="AA159" s="44">
        <v>0</v>
      </c>
      <c r="AB159" s="18">
        <f t="shared" si="11"/>
        <v>501</v>
      </c>
      <c r="AC159" s="17"/>
    </row>
    <row r="160" spans="1:30" x14ac:dyDescent="0.15">
      <c r="A160" s="34">
        <v>154</v>
      </c>
      <c r="B160" s="22" t="s">
        <v>208</v>
      </c>
      <c r="C160" s="25">
        <v>43584</v>
      </c>
      <c r="D160" s="25">
        <v>44372</v>
      </c>
      <c r="E160" s="44">
        <v>0</v>
      </c>
      <c r="F160" s="44">
        <v>0</v>
      </c>
      <c r="G160" s="19">
        <v>7.0000000000000007E-2</v>
      </c>
      <c r="H160" s="44">
        <v>0</v>
      </c>
      <c r="I160" s="44">
        <v>0</v>
      </c>
      <c r="J160" s="44">
        <v>0</v>
      </c>
      <c r="K160" s="44">
        <v>0</v>
      </c>
      <c r="L160" s="43">
        <v>0.03</v>
      </c>
      <c r="M160" s="43">
        <v>0.03</v>
      </c>
      <c r="N160" s="44">
        <v>0</v>
      </c>
      <c r="O160" s="44">
        <v>0</v>
      </c>
      <c r="P160" s="44">
        <v>0</v>
      </c>
      <c r="Q160" s="44">
        <v>0</v>
      </c>
      <c r="R160" s="43">
        <v>0.12</v>
      </c>
      <c r="S160" s="43">
        <v>0.12</v>
      </c>
      <c r="T160" s="44">
        <v>0</v>
      </c>
      <c r="U160" s="44">
        <v>0</v>
      </c>
      <c r="V160" s="43">
        <v>1.01</v>
      </c>
      <c r="W160" s="15" t="s">
        <v>228</v>
      </c>
      <c r="X160" s="2">
        <v>1.1599999999999999</v>
      </c>
      <c r="Y160" s="2">
        <v>1.3</v>
      </c>
      <c r="Z160" s="2" t="s">
        <v>222</v>
      </c>
      <c r="AA160" s="2" t="s">
        <v>223</v>
      </c>
      <c r="AB160" s="18">
        <f t="shared" si="11"/>
        <v>788</v>
      </c>
      <c r="AC160" s="17"/>
      <c r="AD160" s="17"/>
    </row>
    <row r="161" spans="1:30" x14ac:dyDescent="0.15">
      <c r="A161" s="34">
        <v>155</v>
      </c>
      <c r="B161" s="22" t="s">
        <v>196</v>
      </c>
      <c r="C161" s="25">
        <v>43643</v>
      </c>
      <c r="D161" s="25">
        <v>44377</v>
      </c>
      <c r="E161" s="21">
        <v>0</v>
      </c>
      <c r="F161" s="21">
        <v>0</v>
      </c>
      <c r="G161" s="19">
        <v>0.63</v>
      </c>
      <c r="H161" s="21">
        <v>0</v>
      </c>
      <c r="I161" s="21">
        <v>0</v>
      </c>
      <c r="J161" s="15">
        <v>8.11</v>
      </c>
      <c r="K161" s="15">
        <v>3.44</v>
      </c>
      <c r="L161" s="21">
        <v>0</v>
      </c>
      <c r="M161" s="21">
        <v>0</v>
      </c>
      <c r="N161" s="15">
        <v>0.39</v>
      </c>
      <c r="O161" s="21">
        <v>0</v>
      </c>
      <c r="P161" s="15">
        <v>0.52</v>
      </c>
      <c r="Q161" s="21">
        <v>0</v>
      </c>
      <c r="R161" s="21">
        <v>0</v>
      </c>
      <c r="S161" s="21">
        <v>0</v>
      </c>
      <c r="T161" s="21">
        <v>0</v>
      </c>
      <c r="U161" s="21">
        <v>0</v>
      </c>
      <c r="V161" s="21">
        <v>0</v>
      </c>
      <c r="W161" s="21">
        <v>0</v>
      </c>
      <c r="X161" s="2">
        <v>9.02</v>
      </c>
      <c r="Y161" s="2">
        <v>4.7300000000000004</v>
      </c>
      <c r="Z161" s="2">
        <v>3.63</v>
      </c>
      <c r="AA161" s="2">
        <v>3.44</v>
      </c>
      <c r="AB161" s="18">
        <f t="shared" si="11"/>
        <v>734</v>
      </c>
      <c r="AC161" s="17"/>
    </row>
    <row r="162" spans="1:30" x14ac:dyDescent="0.15">
      <c r="A162" s="34">
        <v>156</v>
      </c>
      <c r="B162" s="22" t="s">
        <v>209</v>
      </c>
      <c r="C162" s="25">
        <v>43448</v>
      </c>
      <c r="D162" s="25">
        <v>44377</v>
      </c>
      <c r="E162" s="44">
        <v>7.0000000000000007E-2</v>
      </c>
      <c r="F162" s="44">
        <v>7.0000000000000007E-2</v>
      </c>
      <c r="G162" s="19">
        <v>0.21</v>
      </c>
      <c r="H162" s="44">
        <v>0</v>
      </c>
      <c r="I162" s="44">
        <v>0</v>
      </c>
      <c r="J162" s="44">
        <v>0</v>
      </c>
      <c r="K162" s="44">
        <v>0</v>
      </c>
      <c r="L162" s="43">
        <v>0.02</v>
      </c>
      <c r="M162" s="43">
        <v>0.01</v>
      </c>
      <c r="N162" s="44">
        <v>0</v>
      </c>
      <c r="O162" s="44">
        <v>0</v>
      </c>
      <c r="P162" s="43">
        <v>11.43</v>
      </c>
      <c r="Q162" s="43">
        <v>0</v>
      </c>
      <c r="R162" s="43">
        <v>0.02</v>
      </c>
      <c r="S162" s="43">
        <v>0.02</v>
      </c>
      <c r="T162" s="44">
        <v>0</v>
      </c>
      <c r="U162" s="44">
        <v>0</v>
      </c>
      <c r="V162" s="44">
        <v>0</v>
      </c>
      <c r="W162" s="44">
        <v>0</v>
      </c>
      <c r="X162" s="2">
        <v>11.54</v>
      </c>
      <c r="Y162" s="2">
        <v>1.49</v>
      </c>
      <c r="Z162" s="2" t="s">
        <v>210</v>
      </c>
      <c r="AA162" s="2" t="s">
        <v>211</v>
      </c>
      <c r="AB162" s="18">
        <f t="shared" si="11"/>
        <v>929</v>
      </c>
      <c r="AC162" s="17"/>
      <c r="AD162" s="17"/>
    </row>
    <row r="163" spans="1:30" x14ac:dyDescent="0.15">
      <c r="A163" s="34">
        <v>157</v>
      </c>
      <c r="B163" s="22" t="s">
        <v>212</v>
      </c>
      <c r="C163" s="25">
        <v>43497</v>
      </c>
      <c r="D163" s="25">
        <v>44378</v>
      </c>
      <c r="E163" s="44">
        <v>0</v>
      </c>
      <c r="F163" s="44">
        <v>0</v>
      </c>
      <c r="G163" s="42" t="s">
        <v>15</v>
      </c>
      <c r="H163" s="43">
        <v>0.1</v>
      </c>
      <c r="I163" s="43">
        <v>0.1</v>
      </c>
      <c r="J163" s="43">
        <v>33.03</v>
      </c>
      <c r="K163" s="43">
        <v>19.600000000000001</v>
      </c>
      <c r="L163" s="43">
        <v>0.79</v>
      </c>
      <c r="M163" s="43">
        <v>0.23</v>
      </c>
      <c r="N163" s="43">
        <v>0.97</v>
      </c>
      <c r="O163" s="43">
        <v>0</v>
      </c>
      <c r="P163" s="43">
        <v>0.25</v>
      </c>
      <c r="Q163" s="43">
        <v>0.25</v>
      </c>
      <c r="R163" s="43">
        <v>9.34</v>
      </c>
      <c r="S163" s="44">
        <v>0</v>
      </c>
      <c r="T163" s="44">
        <v>0</v>
      </c>
      <c r="U163" s="44">
        <v>0</v>
      </c>
      <c r="V163" s="44">
        <v>0</v>
      </c>
      <c r="W163" s="44">
        <v>0</v>
      </c>
      <c r="X163" s="2">
        <v>44.48</v>
      </c>
      <c r="Y163" s="2">
        <v>14.51</v>
      </c>
      <c r="Z163" s="2">
        <v>22.39</v>
      </c>
      <c r="AA163" s="2">
        <v>20.190000000000001</v>
      </c>
      <c r="AB163" s="18">
        <f t="shared" si="11"/>
        <v>881</v>
      </c>
      <c r="AC163" s="17"/>
      <c r="AD163" s="17"/>
    </row>
    <row r="164" spans="1:30" x14ac:dyDescent="0.15">
      <c r="A164" s="34">
        <v>158</v>
      </c>
      <c r="B164" s="22" t="s">
        <v>221</v>
      </c>
      <c r="C164" s="25">
        <v>44172</v>
      </c>
      <c r="D164" s="25">
        <v>44384</v>
      </c>
      <c r="E164" s="44">
        <v>0</v>
      </c>
      <c r="F164" s="44">
        <v>0</v>
      </c>
      <c r="G164" s="19">
        <v>0.09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3">
        <v>0.06</v>
      </c>
      <c r="Q164" s="44">
        <v>0</v>
      </c>
      <c r="R164" s="43">
        <v>34.9</v>
      </c>
      <c r="S164" s="43">
        <v>0.19</v>
      </c>
      <c r="T164" s="44">
        <v>0</v>
      </c>
      <c r="U164" s="44">
        <v>0</v>
      </c>
      <c r="V164" s="44">
        <v>0</v>
      </c>
      <c r="W164" s="44">
        <v>0</v>
      </c>
      <c r="X164" s="2">
        <v>34.96</v>
      </c>
      <c r="Y164" s="2">
        <v>0.22</v>
      </c>
      <c r="Z164" s="2">
        <v>0.28000000000000003</v>
      </c>
      <c r="AA164" s="2">
        <v>0.19</v>
      </c>
      <c r="AB164" s="18">
        <f t="shared" si="11"/>
        <v>212</v>
      </c>
      <c r="AC164" s="17"/>
      <c r="AD164" s="17"/>
    </row>
    <row r="165" spans="1:30" x14ac:dyDescent="0.15">
      <c r="A165" s="34">
        <v>159</v>
      </c>
      <c r="B165" s="22" t="s">
        <v>213</v>
      </c>
      <c r="C165" s="25">
        <v>44411</v>
      </c>
      <c r="D165" s="25">
        <v>44411</v>
      </c>
      <c r="E165" s="44">
        <v>0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  <c r="S165" s="44">
        <v>0</v>
      </c>
      <c r="T165" s="44">
        <v>0</v>
      </c>
      <c r="U165" s="44">
        <v>0</v>
      </c>
      <c r="V165" s="44">
        <v>0</v>
      </c>
      <c r="W165" s="44">
        <v>0</v>
      </c>
      <c r="X165" s="2">
        <v>0.2</v>
      </c>
      <c r="Y165" s="44">
        <v>0</v>
      </c>
      <c r="Z165" s="44">
        <v>0</v>
      </c>
      <c r="AA165" s="44">
        <v>0</v>
      </c>
      <c r="AB165" s="18">
        <f t="shared" si="11"/>
        <v>0</v>
      </c>
      <c r="AC165" s="17"/>
      <c r="AD165" s="17"/>
    </row>
    <row r="166" spans="1:30" x14ac:dyDescent="0.15">
      <c r="A166" s="34">
        <v>160</v>
      </c>
      <c r="B166" s="22" t="s">
        <v>214</v>
      </c>
      <c r="C166" s="25">
        <v>43875</v>
      </c>
      <c r="D166" s="25">
        <v>44413</v>
      </c>
      <c r="E166" s="44">
        <v>0</v>
      </c>
      <c r="F166" s="44">
        <v>0</v>
      </c>
      <c r="G166" s="42" t="s">
        <v>15</v>
      </c>
      <c r="H166" s="44">
        <v>0</v>
      </c>
      <c r="I166" s="44">
        <v>0</v>
      </c>
      <c r="J166" s="43">
        <v>9.7100000000000009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4">
        <v>0</v>
      </c>
      <c r="S166" s="44">
        <v>0</v>
      </c>
      <c r="T166" s="44">
        <v>0</v>
      </c>
      <c r="U166" s="44">
        <v>0</v>
      </c>
      <c r="V166" s="44">
        <v>0</v>
      </c>
      <c r="W166" s="44">
        <v>0</v>
      </c>
      <c r="X166" s="2">
        <v>9.7100000000000009</v>
      </c>
      <c r="Y166" s="44">
        <v>0</v>
      </c>
      <c r="Z166" s="44">
        <v>0</v>
      </c>
      <c r="AA166" s="44">
        <v>0</v>
      </c>
      <c r="AB166" s="18">
        <f t="shared" si="11"/>
        <v>538</v>
      </c>
      <c r="AC166" s="17"/>
      <c r="AD166" s="17"/>
    </row>
    <row r="167" spans="1:30" x14ac:dyDescent="0.15">
      <c r="A167" s="34">
        <v>161</v>
      </c>
      <c r="B167" s="22" t="s">
        <v>215</v>
      </c>
      <c r="C167" s="25">
        <v>43777</v>
      </c>
      <c r="D167" s="25">
        <v>44414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0</v>
      </c>
      <c r="R167" s="44">
        <v>0</v>
      </c>
      <c r="S167" s="44">
        <v>0</v>
      </c>
      <c r="T167" s="44">
        <v>0</v>
      </c>
      <c r="U167" s="44">
        <v>0</v>
      </c>
      <c r="V167" s="44">
        <v>0</v>
      </c>
      <c r="W167" s="44">
        <v>0</v>
      </c>
      <c r="X167" s="2" t="s">
        <v>23</v>
      </c>
      <c r="Y167" s="44">
        <v>0</v>
      </c>
      <c r="Z167" s="44">
        <v>0</v>
      </c>
      <c r="AA167" s="44">
        <v>0</v>
      </c>
      <c r="AB167" s="18">
        <f t="shared" si="11"/>
        <v>637</v>
      </c>
      <c r="AC167" s="17"/>
      <c r="AD167" s="17"/>
    </row>
    <row r="168" spans="1:30" x14ac:dyDescent="0.15">
      <c r="A168" s="34">
        <v>162</v>
      </c>
      <c r="B168" s="22" t="s">
        <v>216</v>
      </c>
      <c r="C168" s="25">
        <v>43726</v>
      </c>
      <c r="D168" s="25">
        <v>44446</v>
      </c>
      <c r="E168" s="44">
        <v>0</v>
      </c>
      <c r="F168" s="44">
        <v>0</v>
      </c>
      <c r="G168" s="19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v>0</v>
      </c>
      <c r="O168" s="43">
        <v>0</v>
      </c>
      <c r="P168" s="43">
        <v>0</v>
      </c>
      <c r="Q168" s="43">
        <v>0</v>
      </c>
      <c r="R168" s="43">
        <v>0.26</v>
      </c>
      <c r="S168" s="43">
        <v>0</v>
      </c>
      <c r="T168" s="43">
        <v>0</v>
      </c>
      <c r="U168" s="43">
        <v>0</v>
      </c>
      <c r="V168" s="43">
        <v>0</v>
      </c>
      <c r="W168" s="43">
        <v>0</v>
      </c>
      <c r="X168" s="2">
        <v>0.26</v>
      </c>
      <c r="Y168" s="44">
        <v>0</v>
      </c>
      <c r="Z168" s="44">
        <v>0</v>
      </c>
      <c r="AA168" s="44">
        <v>0</v>
      </c>
      <c r="AB168" s="18">
        <f t="shared" si="11"/>
        <v>720</v>
      </c>
      <c r="AC168" s="17"/>
      <c r="AD168" s="17"/>
    </row>
    <row r="169" spans="1:30" x14ac:dyDescent="0.15">
      <c r="A169" s="34">
        <v>163</v>
      </c>
      <c r="B169" s="22" t="s">
        <v>217</v>
      </c>
      <c r="C169" s="25">
        <v>43199</v>
      </c>
      <c r="D169" s="25">
        <v>44452</v>
      </c>
      <c r="E169" s="44">
        <v>17.5</v>
      </c>
      <c r="F169" s="44">
        <v>17.5</v>
      </c>
      <c r="G169" s="19">
        <v>0.11</v>
      </c>
      <c r="H169" s="43">
        <v>0</v>
      </c>
      <c r="I169" s="43">
        <v>0</v>
      </c>
      <c r="J169" s="43">
        <v>4.4000000000000004</v>
      </c>
      <c r="K169" s="43">
        <v>0</v>
      </c>
      <c r="L169" s="43">
        <v>0</v>
      </c>
      <c r="M169" s="43">
        <v>0</v>
      </c>
      <c r="N169" s="43">
        <v>0.62</v>
      </c>
      <c r="O169" s="43">
        <v>0</v>
      </c>
      <c r="P169" s="43">
        <v>57.06</v>
      </c>
      <c r="Q169" s="43">
        <v>0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43">
        <v>0</v>
      </c>
      <c r="X169" s="2">
        <v>79.58</v>
      </c>
      <c r="Y169" s="2">
        <v>17.61</v>
      </c>
      <c r="Z169" s="2" t="s">
        <v>218</v>
      </c>
      <c r="AA169" s="2" t="s">
        <v>219</v>
      </c>
      <c r="AB169" s="18">
        <f t="shared" si="11"/>
        <v>1253</v>
      </c>
      <c r="AC169" s="17"/>
      <c r="AD169" s="17"/>
    </row>
    <row r="170" spans="1:30" x14ac:dyDescent="0.15">
      <c r="A170" s="34">
        <v>164</v>
      </c>
      <c r="B170" s="22" t="s">
        <v>220</v>
      </c>
      <c r="C170" s="25">
        <v>43053</v>
      </c>
      <c r="D170" s="25">
        <v>44460</v>
      </c>
      <c r="E170" s="44">
        <v>0</v>
      </c>
      <c r="F170" s="44">
        <v>0</v>
      </c>
      <c r="G170" s="19">
        <v>2.79</v>
      </c>
      <c r="H170" s="43">
        <v>0.28999999999999998</v>
      </c>
      <c r="I170" s="43">
        <v>0.16</v>
      </c>
      <c r="J170" s="43">
        <v>92.19</v>
      </c>
      <c r="K170" s="43">
        <v>51.27</v>
      </c>
      <c r="L170" s="43">
        <v>0.02</v>
      </c>
      <c r="M170" s="43">
        <v>0</v>
      </c>
      <c r="N170" s="43">
        <v>0</v>
      </c>
      <c r="O170" s="43">
        <v>0</v>
      </c>
      <c r="P170" s="43">
        <v>2.58</v>
      </c>
      <c r="Q170" s="43">
        <v>0</v>
      </c>
      <c r="R170" s="43">
        <v>1.48</v>
      </c>
      <c r="S170" s="43">
        <v>0</v>
      </c>
      <c r="T170" s="43">
        <v>0</v>
      </c>
      <c r="U170" s="43">
        <v>0</v>
      </c>
      <c r="V170" s="43">
        <v>0</v>
      </c>
      <c r="W170" s="43">
        <v>0</v>
      </c>
      <c r="X170" s="2">
        <v>96.56</v>
      </c>
      <c r="Y170" s="2">
        <v>39.22</v>
      </c>
      <c r="Z170" s="2">
        <v>54.22</v>
      </c>
      <c r="AA170" s="2">
        <v>51.43</v>
      </c>
      <c r="AB170" s="18">
        <f t="shared" si="11"/>
        <v>1407</v>
      </c>
      <c r="AC170" s="17"/>
      <c r="AD170" s="17"/>
    </row>
    <row r="171" spans="1:30" x14ac:dyDescent="0.15">
      <c r="B171" s="28"/>
      <c r="C171" s="29"/>
      <c r="D171" s="29"/>
      <c r="X171" s="30"/>
      <c r="Y171" s="30"/>
      <c r="Z171" s="30"/>
      <c r="AA171" s="31"/>
    </row>
    <row r="173" spans="1:30" ht="14" x14ac:dyDescent="0.15">
      <c r="A173" s="6" t="s">
        <v>156</v>
      </c>
    </row>
    <row r="174" spans="1:30" x14ac:dyDescent="0.15">
      <c r="A174" s="4" t="s">
        <v>157</v>
      </c>
    </row>
    <row r="175" spans="1:30" x14ac:dyDescent="0.15">
      <c r="A175" s="4" t="s">
        <v>158</v>
      </c>
    </row>
    <row r="176" spans="1:30" x14ac:dyDescent="0.15">
      <c r="A176" s="4" t="s">
        <v>159</v>
      </c>
    </row>
    <row r="177" spans="1:1" x14ac:dyDescent="0.15">
      <c r="A177" s="4" t="s">
        <v>199</v>
      </c>
    </row>
    <row r="178" spans="1:1" x14ac:dyDescent="0.15">
      <c r="A178" s="4" t="s">
        <v>160</v>
      </c>
    </row>
    <row r="179" spans="1:1" x14ac:dyDescent="0.15">
      <c r="A179" s="4" t="s">
        <v>229</v>
      </c>
    </row>
    <row r="180" spans="1:1" x14ac:dyDescent="0.15">
      <c r="A180" s="12" t="s">
        <v>166</v>
      </c>
    </row>
    <row r="181" spans="1:1" x14ac:dyDescent="0.15">
      <c r="A181" s="7" t="s">
        <v>161</v>
      </c>
    </row>
    <row r="182" spans="1:1" x14ac:dyDescent="0.15">
      <c r="A182" s="7" t="s">
        <v>162</v>
      </c>
    </row>
    <row r="183" spans="1:1" x14ac:dyDescent="0.15">
      <c r="A183" s="7" t="s">
        <v>163</v>
      </c>
    </row>
    <row r="184" spans="1:1" x14ac:dyDescent="0.15">
      <c r="A184" s="24" t="s">
        <v>175</v>
      </c>
    </row>
    <row r="185" spans="1:1" x14ac:dyDescent="0.15">
      <c r="A185" s="7" t="s">
        <v>164</v>
      </c>
    </row>
    <row r="186" spans="1:1" x14ac:dyDescent="0.15">
      <c r="A186" s="4" t="s">
        <v>206</v>
      </c>
    </row>
  </sheetData>
  <autoFilter ref="A6:AD6" xr:uid="{F0B43FFA-94B4-4357-9C1B-AAD72E8FAC66}">
    <sortState xmlns:xlrd2="http://schemas.microsoft.com/office/spreadsheetml/2017/richdata2" ref="A7:AD170">
      <sortCondition ref="D6:D170"/>
    </sortState>
  </autoFilter>
  <mergeCells count="22">
    <mergeCell ref="AB4:AB5"/>
    <mergeCell ref="A3:AB3"/>
    <mergeCell ref="A2:AB2"/>
    <mergeCell ref="A1:AB1"/>
    <mergeCell ref="B4:B5"/>
    <mergeCell ref="C4:C5"/>
    <mergeCell ref="D4:D5"/>
    <mergeCell ref="G4:G5"/>
    <mergeCell ref="H4:I4"/>
    <mergeCell ref="V4:W4"/>
    <mergeCell ref="X4:X5"/>
    <mergeCell ref="Y4:Y5"/>
    <mergeCell ref="Z4:Z5"/>
    <mergeCell ref="AA4:AA5"/>
    <mergeCell ref="A4:A5"/>
    <mergeCell ref="E4:F4"/>
    <mergeCell ref="L4:M4"/>
    <mergeCell ref="P4:Q4"/>
    <mergeCell ref="T4:U4"/>
    <mergeCell ref="J4:K4"/>
    <mergeCell ref="N4:O4"/>
    <mergeCell ref="R4:S4"/>
  </mergeCells>
  <hyperlinks>
    <hyperlink ref="Z153" r:id="rId1" xr:uid="{C4699227-4FEF-4F1F-989B-399B3B231AC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 Prakash</dc:creator>
  <cp:lastModifiedBy>Om Prakash</cp:lastModifiedBy>
  <dcterms:created xsi:type="dcterms:W3CDTF">2021-08-06T16:13:45Z</dcterms:created>
  <dcterms:modified xsi:type="dcterms:W3CDTF">2021-12-31T12:54:33Z</dcterms:modified>
</cp:coreProperties>
</file>